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L:\423\Referat\Internet\Erdgas\Internet aktuell\"/>
    </mc:Choice>
  </mc:AlternateContent>
  <bookViews>
    <workbookView xWindow="330" yWindow="45" windowWidth="11880" windowHeight="5835" tabRatio="943" activeTab="1"/>
  </bookViews>
  <sheets>
    <sheet name="Importe 2021-1960" sheetId="24" r:id="rId1"/>
    <sheet name="Bilanz_22" sheetId="43" r:id="rId2"/>
    <sheet name="Bilanz_21" sheetId="42" r:id="rId3"/>
    <sheet name="Bilanz_20" sheetId="41" r:id="rId4"/>
    <sheet name="Bilanz_19" sheetId="40" r:id="rId5"/>
    <sheet name="Bilanz_18" sheetId="37" r:id="rId6"/>
    <sheet name="Bilanz_17" sheetId="36" r:id="rId7"/>
    <sheet name="Bilanz_16" sheetId="33" r:id="rId8"/>
    <sheet name="Bilanz_15" sheetId="32" r:id="rId9"/>
    <sheet name="Bilanz_14" sheetId="31" r:id="rId10"/>
    <sheet name="Bilanz_13" sheetId="30" r:id="rId11"/>
    <sheet name="Bilanz_12" sheetId="28" r:id="rId12"/>
    <sheet name="Bilanz_11" sheetId="27" r:id="rId13"/>
    <sheet name="Bilanz_10" sheetId="23" r:id="rId14"/>
    <sheet name="Bilanz_09" sheetId="21" r:id="rId15"/>
    <sheet name="Bilanz_08" sheetId="20" r:id="rId16"/>
    <sheet name="Bilanz_07" sheetId="19" r:id="rId17"/>
    <sheet name="Bilanz_06" sheetId="18" r:id="rId18"/>
    <sheet name="Bilanz_05" sheetId="17" r:id="rId19"/>
    <sheet name="Bilanz_04" sheetId="16" r:id="rId20"/>
    <sheet name="Bilanz_03" sheetId="15" r:id="rId21"/>
    <sheet name="Bilanz_02" sheetId="14" r:id="rId22"/>
    <sheet name="Bilanz_01" sheetId="10" r:id="rId23"/>
    <sheet name="Bilanz_00" sheetId="3" r:id="rId24"/>
    <sheet name="Bilanz_99" sheetId="2" r:id="rId25"/>
    <sheet name="Bilanz_98" sheetId="1" r:id="rId26"/>
    <sheet name="GrafkImp" sheetId="8" r:id="rId27"/>
    <sheet name="Imports 1960-2018" sheetId="9" r:id="rId28"/>
  </sheets>
  <definedNames>
    <definedName name="_xlnm.Recorder" localSheetId="4">#REF!</definedName>
    <definedName name="_xlnm.Recorder" localSheetId="3">#REF!</definedName>
    <definedName name="_xlnm.Recorder" localSheetId="1">#REF!</definedName>
    <definedName name="_xlnm.Recorder">#REF!</definedName>
    <definedName name="_xlnm.Print_Area" localSheetId="23">Bilanz_00!$A$1:$L$34</definedName>
    <definedName name="_xlnm.Print_Area" localSheetId="22">Bilanz_01!$A$1:$L$34</definedName>
    <definedName name="_xlnm.Print_Area" localSheetId="21">Bilanz_02!$B$1:$M$34</definedName>
    <definedName name="_xlnm.Print_Area" localSheetId="20">Bilanz_03!$B$1:$M$34</definedName>
    <definedName name="_xlnm.Print_Area" localSheetId="19">Bilanz_04!$B$1:$M$34</definedName>
    <definedName name="_xlnm.Print_Area" localSheetId="18">Bilanz_05!$B$1:$M$34</definedName>
    <definedName name="_xlnm.Print_Area" localSheetId="17">Bilanz_06!$B$2:$M$33</definedName>
    <definedName name="_xlnm.Print_Area" localSheetId="16">Bilanz_07!$B$1:$M$34</definedName>
    <definedName name="_xlnm.Print_Area" localSheetId="15">Bilanz_08!$B$1:$M$33</definedName>
    <definedName name="_xlnm.Print_Area" localSheetId="14">Bilanz_09!$B$1:$M$33</definedName>
    <definedName name="_xlnm.Print_Area" localSheetId="13">Bilanz_10!$B$1:$M$35</definedName>
    <definedName name="_xlnm.Print_Area" localSheetId="12">Bilanz_11!$A$1:$M$39</definedName>
    <definedName name="_xlnm.Print_Area" localSheetId="11">Bilanz_12!$A$1:$M$39</definedName>
    <definedName name="_xlnm.Print_Area" localSheetId="10">Bilanz_13!$A$1:$M$39</definedName>
    <definedName name="_xlnm.Print_Area" localSheetId="9">Bilanz_14!$A$1:$M$39</definedName>
    <definedName name="_xlnm.Print_Area" localSheetId="8">Bilanz_15!$A$1:$M$39</definedName>
    <definedName name="_xlnm.Print_Area" localSheetId="7">Bilanz_16!$A$1:$J$37</definedName>
    <definedName name="_xlnm.Print_Area" localSheetId="6">Bilanz_17!$A$1:$J$37</definedName>
    <definedName name="_xlnm.Print_Area" localSheetId="5">Bilanz_18!$A$1:$J$37</definedName>
    <definedName name="_xlnm.Print_Area" localSheetId="4">Bilanz_19!$A$1:$J$37</definedName>
    <definedName name="_xlnm.Print_Area" localSheetId="3">Bilanz_20!$A$1:$J$37</definedName>
    <definedName name="_xlnm.Print_Area" localSheetId="25">Bilanz_98!$A$1:$L$34</definedName>
    <definedName name="_xlnm.Print_Area" localSheetId="24">Bilanz_99!$A$1:$L$34</definedName>
    <definedName name="_xlnm.Print_Area" localSheetId="0">'Importe 2021-1960'!$A$1:$J$73</definedName>
    <definedName name="_xlnm.Print_Area" localSheetId="27">'Imports 1960-2018'!$A$1:$J$72</definedName>
    <definedName name="Macro1" description="Macro recorded 29/10/1997 by IEA/AIE" localSheetId="4" xlm="1">#REF!</definedName>
    <definedName name="Macro1" description="Macro recorded 29/10/1997 by IEA/AIE" localSheetId="3" xlm="1">#REF!</definedName>
    <definedName name="Macro1" description="Macro recorded 29/10/1997 by IEA/AIE" localSheetId="1" xlm="1">#REF!</definedName>
    <definedName name="Macro1" description="Macro recorded 29/10/1997 by IEA/AIE" xlm="1">#REF!</definedName>
  </definedNames>
  <calcPr calcId="162913"/>
</workbook>
</file>

<file path=xl/calcChain.xml><?xml version="1.0" encoding="utf-8"?>
<calcChain xmlns="http://schemas.openxmlformats.org/spreadsheetml/2006/main">
  <c r="J71" i="24" l="1"/>
  <c r="J70" i="24"/>
  <c r="J69" i="24"/>
  <c r="I35" i="24"/>
  <c r="L24" i="1"/>
  <c r="L26" i="1"/>
  <c r="K24" i="1"/>
  <c r="K26" i="1"/>
  <c r="J24" i="1"/>
  <c r="J26" i="1"/>
  <c r="D24" i="1"/>
  <c r="D26" i="1"/>
  <c r="C24" i="1"/>
  <c r="C26" i="1"/>
  <c r="B24" i="1"/>
  <c r="B26" i="1"/>
  <c r="I24" i="1"/>
  <c r="H24" i="1"/>
  <c r="G24" i="1"/>
  <c r="F24" i="1"/>
  <c r="E24" i="1"/>
  <c r="L24" i="2"/>
  <c r="L26" i="2"/>
  <c r="K24" i="2"/>
  <c r="K26" i="2"/>
  <c r="J24" i="2"/>
  <c r="J26" i="2"/>
  <c r="G24" i="2"/>
  <c r="G26" i="2"/>
  <c r="F24" i="2"/>
  <c r="F26" i="2"/>
  <c r="E24" i="2"/>
  <c r="E26" i="2"/>
  <c r="D24" i="2"/>
  <c r="D26" i="2"/>
  <c r="C24" i="2"/>
  <c r="C26" i="2"/>
  <c r="B24" i="2"/>
  <c r="B26" i="2"/>
  <c r="I24" i="2"/>
  <c r="H24" i="2"/>
  <c r="J12" i="9"/>
  <c r="J11" i="9"/>
  <c r="J10" i="9"/>
  <c r="I46" i="9"/>
</calcChain>
</file>

<file path=xl/sharedStrings.xml><?xml version="1.0" encoding="utf-8"?>
<sst xmlns="http://schemas.openxmlformats.org/spreadsheetml/2006/main" count="1105" uniqueCount="185">
  <si>
    <t>Aufkommen und Verwendung von Erdgas 1998</t>
  </si>
  <si>
    <t>Aufkommen</t>
  </si>
  <si>
    <t>Verwendung</t>
  </si>
  <si>
    <t>Gesamt</t>
  </si>
  <si>
    <t>Inlands-</t>
  </si>
  <si>
    <t>Speicher-</t>
  </si>
  <si>
    <t>Niederlande</t>
  </si>
  <si>
    <t>Norwegen</t>
  </si>
  <si>
    <t>Sonstige</t>
  </si>
  <si>
    <t>verbrauch</t>
  </si>
  <si>
    <t>[1]=[2]+[3]+[8]</t>
  </si>
  <si>
    <t>[2]</t>
  </si>
  <si>
    <t>[3]</t>
  </si>
  <si>
    <t>[4]</t>
  </si>
  <si>
    <t>[5]</t>
  </si>
  <si>
    <t>[6]</t>
  </si>
  <si>
    <t>[7]</t>
  </si>
  <si>
    <t>[8]</t>
  </si>
  <si>
    <t>[9]=[1]</t>
  </si>
  <si>
    <t>[10]=[9]-[11]</t>
  </si>
  <si>
    <t>[11]</t>
  </si>
  <si>
    <t>Januar -             Dezember 1998</t>
  </si>
  <si>
    <t>Januar -             Dezember 1997</t>
  </si>
  <si>
    <t>Veränderung 1998 in %</t>
  </si>
  <si>
    <t xml:space="preserve">                       verschiedenen Fördergebieten nur eingeschränkt möglich. Hierzu wird auf die Übersicht Umrechnungsfaktoren verwiesen.</t>
  </si>
  <si>
    <t>Auskünfte erteilen:</t>
  </si>
  <si>
    <t xml:space="preserve">BMWi: </t>
  </si>
  <si>
    <t>(030)  2014-7342</t>
  </si>
  <si>
    <t xml:space="preserve">BAFA: </t>
  </si>
  <si>
    <t xml:space="preserve">(06196) 908-237 </t>
  </si>
  <si>
    <t>Aufkommen und Verwendung von Erdgas 1999</t>
  </si>
  <si>
    <t xml:space="preserve"> </t>
  </si>
  <si>
    <t>Januar -             Dezember 1999</t>
  </si>
  <si>
    <t>Januar -            Dezember 1998</t>
  </si>
  <si>
    <t>Veränderung 1999  in %</t>
  </si>
  <si>
    <t>-</t>
  </si>
  <si>
    <t>Import 3)</t>
  </si>
  <si>
    <t>Export 3)</t>
  </si>
  <si>
    <t>gewinnung 2)</t>
  </si>
  <si>
    <t>Russland</t>
  </si>
  <si>
    <t>saldo 4) 5)</t>
  </si>
  <si>
    <t>Jan-Dez 00</t>
  </si>
  <si>
    <t>Jan-Dez 99</t>
  </si>
  <si>
    <t>Veränderung 2000  in %</t>
  </si>
  <si>
    <t>Dänemark</t>
  </si>
  <si>
    <t xml:space="preserve">Frankreich </t>
  </si>
  <si>
    <t>nicht ermittelte Länder</t>
  </si>
  <si>
    <t>Einfuhr, insgesamt</t>
  </si>
  <si>
    <t>Quelle: International Energy Agency, ab 1999 Bundesamt für Wirtschaft und Ausfuhrkontrolle</t>
  </si>
  <si>
    <r>
      <t xml:space="preserve">(Angaben in TJ </t>
    </r>
    <r>
      <rPr>
        <vertAlign val="superscript"/>
        <sz val="12"/>
        <rFont val="Arial"/>
        <family val="2"/>
      </rPr>
      <t>1)</t>
    </r>
    <r>
      <rPr>
        <sz val="12"/>
        <rFont val="Arial"/>
        <family val="2"/>
      </rPr>
      <t>, vorläufige Berechnungen)</t>
    </r>
  </si>
  <si>
    <r>
      <t xml:space="preserve">Import </t>
    </r>
    <r>
      <rPr>
        <b/>
        <vertAlign val="superscript"/>
        <sz val="10"/>
        <rFont val="Arial"/>
        <family val="2"/>
      </rPr>
      <t>3)</t>
    </r>
  </si>
  <si>
    <r>
      <t xml:space="preserve">Export </t>
    </r>
    <r>
      <rPr>
        <b/>
        <vertAlign val="superscript"/>
        <sz val="10"/>
        <rFont val="Arial"/>
        <family val="2"/>
      </rPr>
      <t>3)</t>
    </r>
  </si>
  <si>
    <r>
      <t xml:space="preserve">gewinnung </t>
    </r>
    <r>
      <rPr>
        <b/>
        <vertAlign val="superscript"/>
        <sz val="10"/>
        <rFont val="Arial"/>
        <family val="2"/>
      </rPr>
      <t>2)</t>
    </r>
  </si>
  <si>
    <r>
      <t xml:space="preserve">saldo </t>
    </r>
    <r>
      <rPr>
        <b/>
        <vertAlign val="superscript"/>
        <sz val="10"/>
        <rFont val="Arial"/>
        <family val="2"/>
      </rPr>
      <t>4) 5)</t>
    </r>
  </si>
  <si>
    <r>
      <t>1)</t>
    </r>
    <r>
      <rPr>
        <sz val="9"/>
        <rFont val="Arial"/>
        <family val="2"/>
      </rPr>
      <t xml:space="preserve"> Anmerkung: Eine eindeutige Umrechnung in Volumeneinheiten (m³) ist wegen des unterschiedlichen Energiegehaltes von Erdgas aus  </t>
    </r>
  </si>
  <si>
    <r>
      <t>2)</t>
    </r>
    <r>
      <rPr>
        <sz val="9"/>
        <rFont val="Arial"/>
        <family val="2"/>
      </rPr>
      <t xml:space="preserve"> Quelle: W. E. G. Wirtschaftsverband Erdöl- und Erdgasgewinnung e. V.</t>
    </r>
  </si>
  <si>
    <r>
      <t>3)</t>
    </r>
    <r>
      <rPr>
        <sz val="9"/>
        <rFont val="Arial"/>
        <family val="2"/>
      </rPr>
      <t xml:space="preserve"> Quelle: Bundesamt für Wirtschaft; nicht enthalten sind Zugänge aus Norwegen für Transit</t>
    </r>
  </si>
  <si>
    <r>
      <t>4)</t>
    </r>
    <r>
      <rPr>
        <sz val="9"/>
        <rFont val="Arial"/>
        <family val="2"/>
      </rPr>
      <t xml:space="preserve"> Quelle: Bundesverband der deutschen Gas- und Wasserwirtschaft e. V. </t>
    </r>
  </si>
  <si>
    <r>
      <t>5)</t>
    </r>
    <r>
      <rPr>
        <sz val="9"/>
        <rFont val="Arial"/>
        <family val="2"/>
      </rPr>
      <t xml:space="preserve"> Minuszeichen = Injektion in Speicher</t>
    </r>
  </si>
  <si>
    <r>
      <t xml:space="preserve">(Angaben in TJ </t>
    </r>
    <r>
      <rPr>
        <vertAlign val="superscript"/>
        <sz val="11"/>
        <rFont val="Arial"/>
        <family val="2"/>
      </rPr>
      <t>1)</t>
    </r>
    <r>
      <rPr>
        <sz val="11"/>
        <rFont val="Arial"/>
        <family val="2"/>
      </rPr>
      <t>, vorläufige Berechnungen)</t>
    </r>
  </si>
  <si>
    <r>
      <t xml:space="preserve">gewinnung </t>
    </r>
    <r>
      <rPr>
        <b/>
        <vertAlign val="superscript"/>
        <sz val="10"/>
        <rFont val="Arial"/>
        <family val="2"/>
      </rPr>
      <t>4)</t>
    </r>
  </si>
  <si>
    <r>
      <t>3)</t>
    </r>
    <r>
      <rPr>
        <sz val="9"/>
        <rFont val="Arial"/>
        <family val="2"/>
      </rPr>
      <t xml:space="preserve"> Quelle: Bundesamt für Wirtschaft und Ausfuhrkontrolle; nicht enthalten sind Zugänge aus Norwegen für Transit</t>
    </r>
  </si>
  <si>
    <t>Jan-Dez 01</t>
  </si>
  <si>
    <t>Veränderung 2001  in %</t>
  </si>
  <si>
    <t xml:space="preserve">                       verschiedenen Fördergebieten nur eingeschränkt möglich.</t>
  </si>
  <si>
    <t xml:space="preserve">  </t>
  </si>
  <si>
    <t>1999 *</t>
  </si>
  <si>
    <t>2000 *</t>
  </si>
  <si>
    <t>2001 *</t>
  </si>
  <si>
    <t xml:space="preserve">ehem. UdSSR/ Russland   </t>
  </si>
  <si>
    <t>Vereinigtes Königreich</t>
  </si>
  <si>
    <t>* aus Datenschutzgründen werden Einfuhren aus Dänemark und Vereinigtes Königreich unter 'nicht ermittelte Länder' ausgewiesen</t>
  </si>
  <si>
    <t>Jan-Dez 02</t>
  </si>
  <si>
    <t>Veränderung 2002  in %</t>
  </si>
  <si>
    <t xml:space="preserve">BMWA: </t>
  </si>
  <si>
    <t>2002 *</t>
  </si>
  <si>
    <t>Aufkommen und Verwendung von Erdgas 2000</t>
  </si>
  <si>
    <t>Aufkommen und Verwendung von Erdgas 2001</t>
  </si>
  <si>
    <t>Aufkommen und Verwendung von Erdgas 2002</t>
  </si>
  <si>
    <t>Jan-Dez 03</t>
  </si>
  <si>
    <t>Veränderung 2003  in %</t>
  </si>
  <si>
    <t>Aufkommen und Verwendung von Erdgas 2003</t>
  </si>
  <si>
    <t>Jan-Dez 04</t>
  </si>
  <si>
    <t>Veränderung 2004  in %</t>
  </si>
  <si>
    <t>2003 *</t>
  </si>
  <si>
    <t>2004 *</t>
  </si>
  <si>
    <t>Jan-Dez 05</t>
  </si>
  <si>
    <t>Veränderung 2005  in %</t>
  </si>
  <si>
    <t>2005 *</t>
  </si>
  <si>
    <t>Entwicklung der Erdgaseinfuhr</t>
  </si>
  <si>
    <t>in die Bundesrepublik Deutschland (in TJ)</t>
  </si>
  <si>
    <t>Jan-Dez 06</t>
  </si>
  <si>
    <t>Veränderung 2006  in %</t>
  </si>
  <si>
    <t>Jan-Dez 07</t>
  </si>
  <si>
    <t>Veränderung 2007  in %</t>
  </si>
  <si>
    <t>2007 *</t>
  </si>
  <si>
    <t>2006 *</t>
  </si>
  <si>
    <t>Jan-Dez 08</t>
  </si>
  <si>
    <t>Veränderung 2008  in %</t>
  </si>
  <si>
    <t>Jan-Dez 09</t>
  </si>
  <si>
    <t>Veränderung 2009  in %</t>
  </si>
  <si>
    <r>
      <t>4)</t>
    </r>
    <r>
      <rPr>
        <sz val="9"/>
        <rFont val="Arial"/>
        <family val="2"/>
      </rPr>
      <t xml:space="preserve"> Quelle: Bundesverband der Energie- und Wasserwirtschaft e. V. </t>
    </r>
  </si>
  <si>
    <t>2008 *</t>
  </si>
  <si>
    <t>2009 *</t>
  </si>
  <si>
    <t>2010 *</t>
  </si>
  <si>
    <t>Jan-Dez 10</t>
  </si>
  <si>
    <t>Veränderung 2010  in %</t>
  </si>
  <si>
    <t>(06196) 908-259</t>
  </si>
  <si>
    <r>
      <t>4)</t>
    </r>
    <r>
      <rPr>
        <sz val="9"/>
        <rFont val="Arial"/>
        <family val="2"/>
      </rPr>
      <t xml:space="preserve"> Quelle: Bundesverband der Energie- und Wasserwirtschaft e. V. / Gas Storage Europe </t>
    </r>
  </si>
  <si>
    <r>
      <t>5)</t>
    </r>
    <r>
      <rPr>
        <sz val="9"/>
        <rFont val="Arial"/>
        <family val="2"/>
      </rPr>
      <t xml:space="preserve"> Minuszeichen = Injektion in Speicher, 0 = keine nennenswerte Speicherbewegung</t>
    </r>
  </si>
  <si>
    <t xml:space="preserve">Aufkommen und Verwendung von Erdgas 2004 </t>
  </si>
  <si>
    <t xml:space="preserve">Aufkommen und Verwendung von Erdgas 2005 </t>
  </si>
  <si>
    <t xml:space="preserve">Aufkommen und Verwendung von Erdgas 2006 </t>
  </si>
  <si>
    <t xml:space="preserve">Aufkommen und Verwendung von Erdgas 2007 </t>
  </si>
  <si>
    <t xml:space="preserve">Aufkommen und Verwendung von Erdgas 2008 </t>
  </si>
  <si>
    <t xml:space="preserve">Aufkommen und Verwendung von Erdgas 2009 </t>
  </si>
  <si>
    <t xml:space="preserve">Aufkommen und Verwendung von Erdgas 2010 *) </t>
  </si>
  <si>
    <r>
      <t>*)</t>
    </r>
    <r>
      <rPr>
        <sz val="9"/>
        <rFont val="Arial"/>
        <family val="2"/>
      </rPr>
      <t xml:space="preserve"> nachträgliche Firmenkorrekturen berücksichtigt</t>
    </r>
  </si>
  <si>
    <t xml:space="preserve">Aufkommen </t>
  </si>
  <si>
    <t xml:space="preserve">Export </t>
  </si>
  <si>
    <t>Monat</t>
  </si>
  <si>
    <t>saldo 4)</t>
  </si>
  <si>
    <t>Jan-Dez 11</t>
  </si>
  <si>
    <t>Veränderung 2011  in %</t>
  </si>
  <si>
    <t xml:space="preserve">    verschiedenen Fördergebieten nur eingeschränkt möglich.</t>
  </si>
  <si>
    <t xml:space="preserve">   Importe resultieren überwiegend aus vertraglichen Mengen </t>
  </si>
  <si>
    <t xml:space="preserve">   Minuszeichen = Injektion in Speicher, 0 = keine nennenswerte Speicherbewegung</t>
  </si>
  <si>
    <t>Erläuterungen zum neuen Format:</t>
  </si>
  <si>
    <t>http://www.bafa.de/bafa/de/energie/erdgas/publikationen/index.html</t>
  </si>
  <si>
    <r>
      <t xml:space="preserve">(Angaben in TJ </t>
    </r>
    <r>
      <rPr>
        <vertAlign val="superscript"/>
        <sz val="11"/>
        <rFont val="Arial"/>
        <family val="2"/>
      </rPr>
      <t>1)</t>
    </r>
    <r>
      <rPr>
        <sz val="11"/>
        <rFont val="Arial"/>
        <family val="2"/>
      </rPr>
      <t>, vorläufige Berechnungen)</t>
    </r>
  </si>
  <si>
    <r>
      <t>3)</t>
    </r>
    <r>
      <rPr>
        <sz val="9"/>
        <rFont val="Arial"/>
        <family val="2"/>
      </rPr>
      <t xml:space="preserve"> Quelle: Bundesamt für Wirtschaft und Ausfuhrkontrolle</t>
    </r>
  </si>
  <si>
    <t>2011 *</t>
  </si>
  <si>
    <t>Jan-Dez 12</t>
  </si>
  <si>
    <t>Veränderung 2012  in %</t>
  </si>
  <si>
    <t>2012 *</t>
  </si>
  <si>
    <t>2013 *</t>
  </si>
  <si>
    <t>Jan-Dez 13</t>
  </si>
  <si>
    <t>Veränderung 2013  in %</t>
  </si>
  <si>
    <r>
      <t>4)</t>
    </r>
    <r>
      <rPr>
        <sz val="9"/>
        <rFont val="Arial"/>
        <family val="2"/>
      </rPr>
      <t xml:space="preserve"> Quelle: Statistisches Bundesamt</t>
    </r>
  </si>
  <si>
    <t xml:space="preserve">Aufkommen und Verwendung von Erdgas 2011 *) </t>
  </si>
  <si>
    <t xml:space="preserve">Aufkommen und Verwendung von Erdgas 2012 *) </t>
  </si>
  <si>
    <t xml:space="preserve">Aufkommen und Verwendung von Erdgas 2013 *) </t>
  </si>
  <si>
    <t>2014 *</t>
  </si>
  <si>
    <t xml:space="preserve">Aufkommen und Export von Erdgas </t>
  </si>
  <si>
    <t>Jan-Dez 14</t>
  </si>
  <si>
    <t xml:space="preserve">(06196) 908-2237 </t>
  </si>
  <si>
    <t>(06196) 908-2259</t>
  </si>
  <si>
    <t>2015 *</t>
  </si>
  <si>
    <t>Jan-Dez 15</t>
  </si>
  <si>
    <t>Veränderung 2014  in %</t>
  </si>
  <si>
    <t xml:space="preserve">(06196) 908-2256 </t>
  </si>
  <si>
    <t>2016 **</t>
  </si>
  <si>
    <t>** aus Datenschutzgründen werden Importe nicht mehr nach Ursprungsländer ausgewiesen.</t>
  </si>
  <si>
    <t>[1]=[2]+[3]+[4]</t>
  </si>
  <si>
    <t>Jan-Dez 16</t>
  </si>
  <si>
    <t>Veränderung 2015  in %</t>
  </si>
  <si>
    <r>
      <t>2)</t>
    </r>
    <r>
      <rPr>
        <sz val="9"/>
        <rFont val="Arial"/>
        <family val="2"/>
      </rPr>
      <t xml:space="preserve"> Quelle: BVEG Bundesverband Erdgas, Erdöl und Geoenergie e. V.</t>
    </r>
  </si>
  <si>
    <r>
      <t>3)</t>
    </r>
    <r>
      <rPr>
        <sz val="9"/>
        <rFont val="Arial"/>
        <family val="2"/>
      </rPr>
      <t xml:space="preserve"> Quelle: Bundesamt für Wirtschaft und Ausfuhrkontrolle.  Importe resultieren überwiegend aus vertraglichen Mengen .</t>
    </r>
  </si>
  <si>
    <t xml:space="preserve">   Aus Datenschutzgründen werden Importe nicht mehr nach Ursprungsländer ausgewiesen.</t>
  </si>
  <si>
    <t xml:space="preserve">BAFA: (06196) 908-2256 </t>
  </si>
  <si>
    <t>BAFA: (06196) 908-2259</t>
  </si>
  <si>
    <t>2017**</t>
  </si>
  <si>
    <t>Jan-Dez 17</t>
  </si>
  <si>
    <t>Jan-Dez 18</t>
  </si>
  <si>
    <t>Veränderung zum Vorjahr  in %</t>
  </si>
  <si>
    <t>2018**</t>
  </si>
  <si>
    <t>Jan-Dez 19</t>
  </si>
  <si>
    <t>BAFA: (06196) 908-2815</t>
  </si>
  <si>
    <t>https://www.bafa.de/DE/Energie/Rohstoffe/Erdgasstatistik/erdgas_node.html</t>
  </si>
  <si>
    <t>2019 **</t>
  </si>
  <si>
    <t>2018 **</t>
  </si>
  <si>
    <t>2017 **</t>
  </si>
  <si>
    <r>
      <t>3)</t>
    </r>
    <r>
      <rPr>
        <sz val="9"/>
        <rFont val="Arial"/>
        <family val="2"/>
      </rPr>
      <t xml:space="preserve"> Quelle: Bundesamt für Wirtschaft und Ausfuhrkontrolle.  Importe resultieren überwiegend aus vertraglichen Mengen.</t>
    </r>
  </si>
  <si>
    <t>Stand:</t>
  </si>
  <si>
    <r>
      <t>gewinnung</t>
    </r>
    <r>
      <rPr>
        <b/>
        <vertAlign val="superscript"/>
        <sz val="10"/>
        <rFont val="Arial"/>
        <family val="2"/>
      </rPr>
      <t xml:space="preserve"> 2) 5)</t>
    </r>
  </si>
  <si>
    <r>
      <t>2)</t>
    </r>
    <r>
      <rPr>
        <sz val="9"/>
        <rFont val="Arial"/>
        <family val="2"/>
      </rPr>
      <t xml:space="preserve"> Quelle: BVEG Bundesverband Erdgas, Erdöl </t>
    </r>
  </si>
  <si>
    <t>Jan-Dez 20</t>
  </si>
  <si>
    <r>
      <rPr>
        <b/>
        <vertAlign val="superscript"/>
        <sz val="9"/>
        <rFont val="Arial"/>
        <family val="2"/>
      </rPr>
      <t>3)</t>
    </r>
    <r>
      <rPr>
        <b/>
        <sz val="9"/>
        <rFont val="Arial"/>
        <family val="2"/>
      </rPr>
      <t xml:space="preserve"> Revision der Importmenge. Anlass war eine in der Vergangenheit nicht ausgewiesene Importmenge von Erdgas.</t>
    </r>
  </si>
  <si>
    <t>Veränderung 2016 in %</t>
  </si>
  <si>
    <t>BAFA: (06196) 908-2124</t>
  </si>
  <si>
    <t>2020 **</t>
  </si>
  <si>
    <t>Jan-Dez 21</t>
  </si>
  <si>
    <t>2021 **</t>
  </si>
  <si>
    <t>Jan-Apr 22</t>
  </si>
  <si>
    <t>Jan-Apr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</si>
</sst>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_-* #,##0.00\ _D_M_-;\-* #,##0.00\ _D_M_-;_-* &quot;-&quot;??\ _D_M_-;_-@_-"/>
    <numFmt numFmtId="165" formatCode="#,##0\ "/>
    <numFmt numFmtId="166" formatCode="mmmm\ yyyy"/>
    <numFmt numFmtId="167" formatCode="\+0.00\ ;\-0.00\ \ "/>
    <numFmt numFmtId="168" formatCode="\+0.0;\-0.0;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###\ ###\ ###;\-###\ ###\ ###;\-"/>
    <numFmt numFmtId="174" formatCode="###0"/>
    <numFmt numFmtId="175" formatCode="mmmm\ yy"/>
    <numFmt numFmtId="176" formatCode="[$-407]mmmm\ yy;@"/>
    <numFmt numFmtId="177" formatCode="#,##0;[Red]#,##0"/>
    <numFmt numFmtId="178" formatCode="0.0_ ;\-0.0\ "/>
  </numFmts>
  <fonts count="32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Helvetica"/>
      <family val="2"/>
    </font>
    <font>
      <b/>
      <sz val="16"/>
      <color indexed="18"/>
      <name val="Arial"/>
      <family val="2"/>
    </font>
    <font>
      <b/>
      <sz val="16"/>
      <color indexed="55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vertAlign val="superscript"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i/>
      <sz val="16"/>
      <color indexed="18"/>
      <name val="Arial"/>
      <family val="2"/>
    </font>
    <font>
      <sz val="10"/>
      <name val="Arial"/>
      <family val="2"/>
    </font>
    <font>
      <b/>
      <u/>
      <sz val="11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u/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70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0" fillId="0" borderId="0"/>
    <xf numFmtId="164" fontId="2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459">
    <xf numFmtId="0" fontId="0" fillId="0" borderId="0" xfId="0"/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Continuous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Continuous" vertical="top"/>
    </xf>
    <xf numFmtId="0" fontId="0" fillId="0" borderId="0" xfId="0" applyAlignment="1">
      <alignment horizontal="centerContinuous" vertical="top"/>
    </xf>
    <xf numFmtId="0" fontId="7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6" fillId="0" borderId="0" xfId="0" applyFont="1"/>
    <xf numFmtId="0" fontId="0" fillId="0" borderId="1" xfId="0" applyBorder="1"/>
    <xf numFmtId="0" fontId="10" fillId="0" borderId="2" xfId="0" applyFont="1" applyBorder="1" applyAlignment="1">
      <alignment horizontal="centerContinuous"/>
    </xf>
    <xf numFmtId="0" fontId="10" fillId="0" borderId="3" xfId="0" applyFont="1" applyBorder="1" applyAlignment="1">
      <alignment horizontal="centerContinuous"/>
    </xf>
    <xf numFmtId="0" fontId="10" fillId="0" borderId="4" xfId="0" applyFont="1" applyBorder="1" applyAlignment="1">
      <alignment horizontal="centerContinuous"/>
    </xf>
    <xf numFmtId="0" fontId="0" fillId="0" borderId="5" xfId="0" applyBorder="1"/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1" xfId="0" applyFont="1" applyBorder="1" applyAlignment="1">
      <alignment horizontal="centerContinuous"/>
    </xf>
    <xf numFmtId="0" fontId="10" fillId="0" borderId="8" xfId="0" applyFont="1" applyBorder="1" applyAlignment="1">
      <alignment horizontal="centerContinuous"/>
    </xf>
    <xf numFmtId="0" fontId="10" fillId="0" borderId="9" xfId="0" applyFont="1" applyBorder="1" applyAlignment="1">
      <alignment horizontal="centerContinuous"/>
    </xf>
    <xf numFmtId="0" fontId="10" fillId="0" borderId="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10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10" fillId="0" borderId="20" xfId="0" applyFont="1" applyBorder="1" applyAlignment="1">
      <alignment horizontal="center"/>
    </xf>
    <xf numFmtId="0" fontId="6" fillId="0" borderId="21" xfId="0" applyFont="1" applyBorder="1"/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166" fontId="0" fillId="0" borderId="5" xfId="0" applyNumberFormat="1" applyBorder="1" applyAlignment="1">
      <alignment horizontal="center"/>
    </xf>
    <xf numFmtId="3" fontId="0" fillId="0" borderId="32" xfId="0" quotePrefix="1" applyNumberFormat="1" applyBorder="1" applyAlignment="1">
      <alignment horizontal="right"/>
    </xf>
    <xf numFmtId="3" fontId="0" fillId="0" borderId="33" xfId="0" applyNumberFormat="1" applyBorder="1" applyAlignment="1">
      <alignment horizontal="right"/>
    </xf>
    <xf numFmtId="3" fontId="0" fillId="0" borderId="34" xfId="0" applyNumberFormat="1" applyBorder="1" applyAlignment="1">
      <alignment horizontal="right"/>
    </xf>
    <xf numFmtId="3" fontId="12" fillId="0" borderId="33" xfId="0" applyNumberFormat="1" applyFont="1" applyBorder="1" applyAlignment="1">
      <alignment horizontal="right"/>
    </xf>
    <xf numFmtId="3" fontId="12" fillId="0" borderId="35" xfId="0" applyNumberFormat="1" applyFont="1" applyBorder="1" applyAlignment="1">
      <alignment horizontal="right"/>
    </xf>
    <xf numFmtId="3" fontId="0" fillId="0" borderId="36" xfId="0" applyNumberFormat="1" applyBorder="1" applyAlignment="1">
      <alignment horizontal="right"/>
    </xf>
    <xf numFmtId="3" fontId="0" fillId="0" borderId="37" xfId="0" applyNumberFormat="1" applyBorder="1" applyAlignment="1">
      <alignment horizontal="right"/>
    </xf>
    <xf numFmtId="3" fontId="0" fillId="0" borderId="5" xfId="0" applyNumberFormat="1" applyBorder="1"/>
    <xf numFmtId="3" fontId="0" fillId="0" borderId="38" xfId="0" applyNumberFormat="1" applyBorder="1"/>
    <xf numFmtId="3" fontId="0" fillId="0" borderId="32" xfId="0" applyNumberFormat="1" applyBorder="1"/>
    <xf numFmtId="3" fontId="0" fillId="0" borderId="0" xfId="0" applyNumberFormat="1" applyBorder="1"/>
    <xf numFmtId="3" fontId="0" fillId="0" borderId="39" xfId="0" applyNumberFormat="1" applyBorder="1"/>
    <xf numFmtId="3" fontId="12" fillId="0" borderId="0" xfId="0" applyNumberFormat="1" applyFont="1" applyBorder="1"/>
    <xf numFmtId="3" fontId="12" fillId="0" borderId="40" xfId="0" applyNumberFormat="1" applyFont="1" applyBorder="1"/>
    <xf numFmtId="3" fontId="0" fillId="0" borderId="37" xfId="0" applyNumberFormat="1" applyBorder="1"/>
    <xf numFmtId="3" fontId="0" fillId="0" borderId="41" xfId="0" applyNumberFormat="1" applyBorder="1"/>
    <xf numFmtId="3" fontId="0" fillId="0" borderId="0" xfId="0" applyNumberFormat="1"/>
    <xf numFmtId="3" fontId="0" fillId="0" borderId="0" xfId="0" applyNumberFormat="1" applyBorder="1" applyAlignment="1">
      <alignment horizontal="right"/>
    </xf>
    <xf numFmtId="0" fontId="0" fillId="0" borderId="21" xfId="0" applyBorder="1" applyAlignment="1">
      <alignment horizontal="center" vertical="center" wrapText="1"/>
    </xf>
    <xf numFmtId="3" fontId="0" fillId="0" borderId="42" xfId="0" applyNumberFormat="1" applyBorder="1"/>
    <xf numFmtId="3" fontId="0" fillId="0" borderId="3" xfId="0" applyNumberFormat="1" applyBorder="1"/>
    <xf numFmtId="3" fontId="0" fillId="0" borderId="43" xfId="0" applyNumberFormat="1" applyBorder="1"/>
    <xf numFmtId="3" fontId="12" fillId="0" borderId="44" xfId="0" applyNumberFormat="1" applyFont="1" applyBorder="1"/>
    <xf numFmtId="3" fontId="12" fillId="0" borderId="45" xfId="0" applyNumberFormat="1" applyFont="1" applyBorder="1"/>
    <xf numFmtId="3" fontId="12" fillId="0" borderId="46" xfId="0" applyNumberFormat="1" applyFont="1" applyBorder="1"/>
    <xf numFmtId="3" fontId="0" fillId="0" borderId="21" xfId="0" applyNumberFormat="1" applyBorder="1"/>
    <xf numFmtId="3" fontId="0" fillId="0" borderId="2" xfId="0" applyNumberFormat="1" applyBorder="1"/>
    <xf numFmtId="3" fontId="0" fillId="0" borderId="47" xfId="0" applyNumberFormat="1" applyBorder="1"/>
    <xf numFmtId="3" fontId="0" fillId="0" borderId="42" xfId="0" applyNumberFormat="1" applyBorder="1" applyAlignment="1">
      <alignment horizontal="right"/>
    </xf>
    <xf numFmtId="3" fontId="13" fillId="1" borderId="44" xfId="0" applyNumberFormat="1" applyFont="1" applyFill="1" applyBorder="1"/>
    <xf numFmtId="3" fontId="13" fillId="1" borderId="45" xfId="0" applyNumberFormat="1" applyFont="1" applyFill="1" applyBorder="1"/>
    <xf numFmtId="3" fontId="13" fillId="1" borderId="46" xfId="0" applyNumberFormat="1" applyFont="1" applyFill="1" applyBorder="1"/>
    <xf numFmtId="168" fontId="0" fillId="0" borderId="2" xfId="0" applyNumberFormat="1" applyBorder="1" applyAlignment="1">
      <alignment horizontal="right"/>
    </xf>
    <xf numFmtId="168" fontId="0" fillId="0" borderId="43" xfId="0" applyNumberFormat="1" applyBorder="1" applyAlignment="1"/>
    <xf numFmtId="168" fontId="0" fillId="0" borderId="4" xfId="0" applyNumberFormat="1" applyBorder="1" applyAlignment="1"/>
    <xf numFmtId="168" fontId="13" fillId="1" borderId="21" xfId="0" applyNumberFormat="1" applyFont="1" applyFill="1" applyBorder="1" applyAlignment="1"/>
    <xf numFmtId="168" fontId="13" fillId="1" borderId="45" xfId="0" applyNumberFormat="1" applyFont="1" applyFill="1" applyBorder="1" applyAlignment="1"/>
    <xf numFmtId="168" fontId="13" fillId="1" borderId="4" xfId="0" applyNumberFormat="1" applyFont="1" applyFill="1" applyBorder="1" applyAlignment="1"/>
    <xf numFmtId="168" fontId="0" fillId="1" borderId="21" xfId="0" applyNumberFormat="1" applyFill="1" applyBorder="1" applyAlignment="1"/>
    <xf numFmtId="168" fontId="0" fillId="0" borderId="42" xfId="0" applyNumberFormat="1" applyBorder="1" applyAlignment="1"/>
    <xf numFmtId="0" fontId="0" fillId="0" borderId="0" xfId="0" applyBorder="1" applyAlignment="1">
      <alignment horizontal="center" wrapText="1"/>
    </xf>
    <xf numFmtId="167" fontId="0" fillId="0" borderId="0" xfId="0" applyNumberFormat="1" applyBorder="1"/>
    <xf numFmtId="0" fontId="15" fillId="0" borderId="0" xfId="0" applyFont="1"/>
    <xf numFmtId="167" fontId="14" fillId="0" borderId="0" xfId="0" applyNumberFormat="1" applyFont="1" applyBorder="1"/>
    <xf numFmtId="0" fontId="14" fillId="0" borderId="0" xfId="0" applyFont="1"/>
    <xf numFmtId="167" fontId="2" fillId="0" borderId="0" xfId="6" applyNumberFormat="1" applyBorder="1" applyAlignment="1" applyProtection="1"/>
    <xf numFmtId="165" fontId="14" fillId="0" borderId="0" xfId="0" applyNumberFormat="1" applyFont="1"/>
    <xf numFmtId="0" fontId="14" fillId="0" borderId="0" xfId="0" applyFont="1" applyAlignment="1">
      <alignment horizontal="right"/>
    </xf>
    <xf numFmtId="3" fontId="14" fillId="0" borderId="0" xfId="0" applyNumberFormat="1" applyFont="1"/>
    <xf numFmtId="0" fontId="17" fillId="0" borderId="0" xfId="0" applyFont="1" applyAlignment="1">
      <alignment horizontal="centerContinuous"/>
    </xf>
    <xf numFmtId="0" fontId="12" fillId="0" borderId="4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3" fontId="0" fillId="0" borderId="39" xfId="0" applyNumberFormat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3" fontId="12" fillId="0" borderId="40" xfId="0" applyNumberFormat="1" applyFont="1" applyBorder="1" applyAlignment="1">
      <alignment horizontal="right"/>
    </xf>
    <xf numFmtId="3" fontId="0" fillId="0" borderId="5" xfId="0" applyNumberFormat="1" applyBorder="1" applyAlignment="1">
      <alignment horizontal="right"/>
    </xf>
    <xf numFmtId="3" fontId="0" fillId="0" borderId="37" xfId="0" quotePrefix="1" applyNumberFormat="1" applyBorder="1" applyAlignment="1">
      <alignment horizontal="right"/>
    </xf>
    <xf numFmtId="3" fontId="12" fillId="0" borderId="41" xfId="0" applyNumberFormat="1" applyFont="1" applyBorder="1" applyAlignment="1">
      <alignment horizontal="right"/>
    </xf>
    <xf numFmtId="3" fontId="0" fillId="0" borderId="32" xfId="0" applyNumberFormat="1" applyBorder="1" applyAlignment="1">
      <alignment horizontal="right"/>
    </xf>
    <xf numFmtId="3" fontId="0" fillId="0" borderId="49" xfId="0" applyNumberFormat="1" applyBorder="1" applyAlignment="1">
      <alignment horizontal="right"/>
    </xf>
    <xf numFmtId="3" fontId="12" fillId="0" borderId="50" xfId="0" applyNumberFormat="1" applyFont="1" applyBorder="1" applyAlignment="1">
      <alignment horizontal="right"/>
    </xf>
    <xf numFmtId="3" fontId="12" fillId="0" borderId="49" xfId="0" applyNumberFormat="1" applyFont="1" applyBorder="1" applyAlignment="1">
      <alignment horizontal="right"/>
    </xf>
    <xf numFmtId="3" fontId="18" fillId="0" borderId="5" xfId="0" applyNumberFormat="1" applyFont="1" applyBorder="1" applyAlignment="1">
      <alignment horizontal="right"/>
    </xf>
    <xf numFmtId="3" fontId="18" fillId="0" borderId="40" xfId="0" applyNumberFormat="1" applyFont="1" applyBorder="1" applyAlignment="1">
      <alignment horizontal="right"/>
    </xf>
    <xf numFmtId="3" fontId="18" fillId="0" borderId="41" xfId="0" applyNumberFormat="1" applyFont="1" applyBorder="1" applyAlignment="1">
      <alignment horizontal="right"/>
    </xf>
    <xf numFmtId="3" fontId="0" fillId="0" borderId="12" xfId="0" quotePrefix="1" applyNumberForma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3" fontId="12" fillId="0" borderId="19" xfId="0" applyNumberFormat="1" applyFont="1" applyBorder="1" applyAlignment="1">
      <alignment horizontal="right"/>
    </xf>
    <xf numFmtId="3" fontId="12" fillId="0" borderId="51" xfId="0" applyNumberFormat="1" applyFont="1" applyBorder="1" applyAlignment="1">
      <alignment horizontal="right"/>
    </xf>
    <xf numFmtId="3" fontId="12" fillId="0" borderId="20" xfId="0" applyNumberFormat="1" applyFon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0" fillId="0" borderId="18" xfId="0" applyNumberFormat="1" applyBorder="1"/>
    <xf numFmtId="3" fontId="0" fillId="0" borderId="13" xfId="0" applyNumberFormat="1" applyBorder="1"/>
    <xf numFmtId="3" fontId="0" fillId="0" borderId="52" xfId="0" applyNumberFormat="1" applyBorder="1"/>
    <xf numFmtId="3" fontId="18" fillId="0" borderId="43" xfId="0" applyNumberFormat="1" applyFont="1" applyBorder="1"/>
    <xf numFmtId="3" fontId="13" fillId="2" borderId="43" xfId="0" applyNumberFormat="1" applyFont="1" applyFill="1" applyBorder="1"/>
    <xf numFmtId="3" fontId="0" fillId="0" borderId="43" xfId="0" applyNumberFormat="1" applyBorder="1" applyAlignment="1">
      <alignment horizontal="right"/>
    </xf>
    <xf numFmtId="168" fontId="0" fillId="0" borderId="43" xfId="0" applyNumberFormat="1" applyBorder="1" applyAlignment="1">
      <alignment horizontal="right"/>
    </xf>
    <xf numFmtId="168" fontId="0" fillId="0" borderId="42" xfId="0" applyNumberFormat="1" applyBorder="1" applyAlignment="1">
      <alignment horizontal="right"/>
    </xf>
    <xf numFmtId="0" fontId="19" fillId="0" borderId="0" xfId="0" applyFont="1" applyAlignment="1">
      <alignment horizontal="center" vertical="center"/>
    </xf>
    <xf numFmtId="0" fontId="6" fillId="0" borderId="0" xfId="0" applyFont="1" applyAlignment="1">
      <alignment horizontal="centerContinuous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right"/>
    </xf>
    <xf numFmtId="3" fontId="13" fillId="0" borderId="40" xfId="0" applyNumberFormat="1" applyFont="1" applyBorder="1" applyAlignment="1">
      <alignment horizontal="right"/>
    </xf>
    <xf numFmtId="3" fontId="13" fillId="0" borderId="41" xfId="0" applyNumberFormat="1" applyFont="1" applyBorder="1" applyAlignment="1">
      <alignment horizontal="right"/>
    </xf>
    <xf numFmtId="3" fontId="13" fillId="0" borderId="50" xfId="0" applyNumberFormat="1" applyFont="1" applyBorder="1" applyAlignment="1">
      <alignment horizontal="right"/>
    </xf>
    <xf numFmtId="3" fontId="13" fillId="0" borderId="49" xfId="0" applyNumberFormat="1" applyFont="1" applyBorder="1" applyAlignment="1">
      <alignment horizontal="right"/>
    </xf>
    <xf numFmtId="3" fontId="13" fillId="0" borderId="5" xfId="0" applyNumberFormat="1" applyFont="1" applyBorder="1" applyAlignment="1">
      <alignment horizontal="right"/>
    </xf>
    <xf numFmtId="3" fontId="13" fillId="0" borderId="19" xfId="0" applyNumberFormat="1" applyFont="1" applyBorder="1" applyAlignment="1">
      <alignment horizontal="right"/>
    </xf>
    <xf numFmtId="3" fontId="13" fillId="0" borderId="51" xfId="0" applyNumberFormat="1" applyFont="1" applyBorder="1" applyAlignment="1">
      <alignment horizontal="right"/>
    </xf>
    <xf numFmtId="3" fontId="13" fillId="0" borderId="20" xfId="0" applyNumberFormat="1" applyFont="1" applyBorder="1" applyAlignment="1">
      <alignment horizontal="right"/>
    </xf>
    <xf numFmtId="166" fontId="0" fillId="0" borderId="21" xfId="0" applyNumberFormat="1" applyBorder="1" applyAlignment="1">
      <alignment horizontal="center" vertical="center" wrapText="1"/>
    </xf>
    <xf numFmtId="3" fontId="0" fillId="0" borderId="2" xfId="0" applyNumberFormat="1" applyBorder="1" applyAlignment="1">
      <alignment vertical="center"/>
    </xf>
    <xf numFmtId="3" fontId="0" fillId="0" borderId="52" xfId="0" applyNumberFormat="1" applyBorder="1" applyAlignment="1">
      <alignment vertical="center"/>
    </xf>
    <xf numFmtId="3" fontId="0" fillId="0" borderId="43" xfId="0" applyNumberFormat="1" applyBorder="1" applyAlignment="1">
      <alignment vertical="center"/>
    </xf>
    <xf numFmtId="3" fontId="18" fillId="0" borderId="21" xfId="0" applyNumberFormat="1" applyFont="1" applyBorder="1" applyAlignment="1">
      <alignment vertical="center"/>
    </xf>
    <xf numFmtId="3" fontId="18" fillId="0" borderId="45" xfId="0" applyNumberFormat="1" applyFont="1" applyBorder="1" applyAlignment="1">
      <alignment vertical="center"/>
    </xf>
    <xf numFmtId="3" fontId="18" fillId="0" borderId="4" xfId="0" applyNumberFormat="1" applyFont="1" applyBorder="1" applyAlignment="1">
      <alignment vertical="center"/>
    </xf>
    <xf numFmtId="3" fontId="20" fillId="0" borderId="43" xfId="0" applyNumberFormat="1" applyFont="1" applyBorder="1" applyAlignment="1">
      <alignment vertical="center"/>
    </xf>
    <xf numFmtId="3" fontId="0" fillId="0" borderId="42" xfId="0" applyNumberFormat="1" applyBorder="1" applyAlignment="1">
      <alignment vertical="center"/>
    </xf>
    <xf numFmtId="3" fontId="0" fillId="0" borderId="42" xfId="0" applyNumberFormat="1" applyBorder="1" applyAlignment="1">
      <alignment horizontal="right" vertical="center"/>
    </xf>
    <xf numFmtId="3" fontId="0" fillId="0" borderId="3" xfId="0" applyNumberFormat="1" applyBorder="1" applyAlignment="1">
      <alignment vertical="center"/>
    </xf>
    <xf numFmtId="3" fontId="18" fillId="2" borderId="21" xfId="0" applyNumberFormat="1" applyFont="1" applyFill="1" applyBorder="1" applyAlignment="1">
      <alignment vertical="center"/>
    </xf>
    <xf numFmtId="3" fontId="18" fillId="2" borderId="45" xfId="0" applyNumberFormat="1" applyFont="1" applyFill="1" applyBorder="1" applyAlignment="1">
      <alignment vertical="center"/>
    </xf>
    <xf numFmtId="3" fontId="18" fillId="2" borderId="4" xfId="0" applyNumberFormat="1" applyFont="1" applyFill="1" applyBorder="1" applyAlignment="1">
      <alignment vertical="center"/>
    </xf>
    <xf numFmtId="3" fontId="20" fillId="2" borderId="43" xfId="0" applyNumberFormat="1" applyFont="1" applyFill="1" applyBorder="1" applyAlignment="1">
      <alignment vertical="center"/>
    </xf>
    <xf numFmtId="3" fontId="0" fillId="0" borderId="43" xfId="0" applyNumberFormat="1" applyBorder="1" applyAlignment="1">
      <alignment horizontal="right" vertical="center"/>
    </xf>
    <xf numFmtId="168" fontId="0" fillId="0" borderId="2" xfId="0" applyNumberFormat="1" applyBorder="1" applyAlignment="1">
      <alignment horizontal="right" vertical="center"/>
    </xf>
    <xf numFmtId="168" fontId="0" fillId="0" borderId="43" xfId="0" applyNumberFormat="1" applyBorder="1" applyAlignment="1">
      <alignment horizontal="right" vertical="center"/>
    </xf>
    <xf numFmtId="168" fontId="0" fillId="0" borderId="21" xfId="0" applyNumberFormat="1" applyBorder="1" applyAlignment="1">
      <alignment horizontal="right" vertical="center"/>
    </xf>
    <xf numFmtId="168" fontId="0" fillId="0" borderId="45" xfId="0" applyNumberFormat="1" applyBorder="1" applyAlignment="1">
      <alignment horizontal="right" vertical="center"/>
    </xf>
    <xf numFmtId="168" fontId="0" fillId="0" borderId="4" xfId="0" applyNumberFormat="1" applyBorder="1" applyAlignment="1">
      <alignment horizontal="right" vertical="center"/>
    </xf>
    <xf numFmtId="168" fontId="0" fillId="1" borderId="21" xfId="0" applyNumberFormat="1" applyFill="1" applyBorder="1" applyAlignment="1">
      <alignment vertical="center"/>
    </xf>
    <xf numFmtId="168" fontId="0" fillId="0" borderId="42" xfId="0" applyNumberFormat="1" applyBorder="1" applyAlignment="1">
      <alignment horizontal="right" vertical="center"/>
    </xf>
    <xf numFmtId="173" fontId="6" fillId="0" borderId="0" xfId="0" applyNumberFormat="1" applyFont="1"/>
    <xf numFmtId="173" fontId="6" fillId="0" borderId="0" xfId="0" applyNumberFormat="1" applyFont="1" applyAlignment="1">
      <alignment horizontal="centerContinuous"/>
    </xf>
    <xf numFmtId="173" fontId="6" fillId="0" borderId="0" xfId="0" applyNumberFormat="1" applyFont="1" applyAlignment="1">
      <alignment horizontal="centerContinuous" vertical="top"/>
    </xf>
    <xf numFmtId="0" fontId="21" fillId="0" borderId="0" xfId="0" applyFont="1" applyAlignment="1">
      <alignment horizontal="centerContinuous"/>
    </xf>
    <xf numFmtId="173" fontId="22" fillId="0" borderId="0" xfId="0" applyNumberFormat="1" applyFont="1" applyAlignment="1">
      <alignment horizontal="centerContinuous"/>
    </xf>
    <xf numFmtId="173" fontId="6" fillId="0" borderId="0" xfId="0" applyNumberFormat="1" applyFont="1" applyBorder="1"/>
    <xf numFmtId="0" fontId="6" fillId="0" borderId="0" xfId="0" applyFont="1" applyAlignment="1">
      <alignment horizontal="center"/>
    </xf>
    <xf numFmtId="17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43" xfId="0" applyFont="1" applyFill="1" applyBorder="1" applyAlignment="1">
      <alignment horizontal="center" wrapText="1"/>
    </xf>
    <xf numFmtId="0" fontId="6" fillId="0" borderId="44" xfId="0" applyFont="1" applyFill="1" applyBorder="1" applyAlignment="1">
      <alignment horizontal="center" wrapText="1"/>
    </xf>
    <xf numFmtId="0" fontId="6" fillId="0" borderId="45" xfId="0" applyFont="1" applyFill="1" applyBorder="1" applyAlignment="1">
      <alignment horizontal="center" wrapText="1"/>
    </xf>
    <xf numFmtId="0" fontId="6" fillId="0" borderId="47" xfId="0" applyFont="1" applyFill="1" applyBorder="1" applyAlignment="1">
      <alignment horizontal="center" wrapText="1"/>
    </xf>
    <xf numFmtId="173" fontId="6" fillId="0" borderId="0" xfId="0" applyNumberFormat="1" applyFont="1" applyAlignment="1">
      <alignment horizontal="center" wrapText="1"/>
    </xf>
    <xf numFmtId="174" fontId="6" fillId="0" borderId="53" xfId="0" applyNumberFormat="1" applyFont="1" applyFill="1" applyBorder="1" applyAlignment="1">
      <alignment horizontal="center"/>
    </xf>
    <xf numFmtId="165" fontId="6" fillId="0" borderId="54" xfId="0" applyNumberFormat="1" applyFont="1" applyFill="1" applyBorder="1"/>
    <xf numFmtId="165" fontId="6" fillId="0" borderId="55" xfId="0" applyNumberFormat="1" applyFont="1" applyFill="1" applyBorder="1"/>
    <xf numFmtId="165" fontId="6" fillId="0" borderId="56" xfId="0" applyNumberFormat="1" applyFont="1" applyFill="1" applyBorder="1"/>
    <xf numFmtId="165" fontId="6" fillId="0" borderId="57" xfId="0" applyNumberFormat="1" applyFont="1" applyFill="1" applyBorder="1"/>
    <xf numFmtId="165" fontId="6" fillId="0" borderId="58" xfId="0" applyNumberFormat="1" applyFont="1" applyFill="1" applyBorder="1"/>
    <xf numFmtId="174" fontId="6" fillId="0" borderId="59" xfId="0" applyNumberFormat="1" applyFont="1" applyFill="1" applyBorder="1" applyAlignment="1">
      <alignment horizontal="center"/>
    </xf>
    <xf numFmtId="165" fontId="6" fillId="0" borderId="60" xfId="0" applyNumberFormat="1" applyFont="1" applyFill="1" applyBorder="1"/>
    <xf numFmtId="165" fontId="6" fillId="0" borderId="61" xfId="0" applyNumberFormat="1" applyFont="1" applyFill="1" applyBorder="1"/>
    <xf numFmtId="0" fontId="6" fillId="0" borderId="0" xfId="0" applyFont="1" applyFill="1"/>
    <xf numFmtId="173" fontId="6" fillId="0" borderId="0" xfId="0" applyNumberFormat="1" applyFont="1" applyFill="1"/>
    <xf numFmtId="173" fontId="6" fillId="0" borderId="0" xfId="0" applyNumberFormat="1" applyFont="1" applyFill="1" applyBorder="1"/>
    <xf numFmtId="3" fontId="18" fillId="0" borderId="0" xfId="0" applyNumberFormat="1" applyFont="1" applyBorder="1" applyAlignment="1">
      <alignment vertical="center"/>
    </xf>
    <xf numFmtId="3" fontId="18" fillId="0" borderId="0" xfId="0" applyNumberFormat="1" applyFont="1" applyBorder="1"/>
    <xf numFmtId="3" fontId="6" fillId="0" borderId="0" xfId="0" applyNumberFormat="1" applyFont="1" applyBorder="1" applyAlignment="1">
      <alignment horizontal="right"/>
    </xf>
    <xf numFmtId="3" fontId="6" fillId="0" borderId="40" xfId="0" applyNumberFormat="1" applyFont="1" applyBorder="1" applyAlignment="1">
      <alignment horizontal="right"/>
    </xf>
    <xf numFmtId="3" fontId="6" fillId="0" borderId="41" xfId="0" applyNumberFormat="1" applyFont="1" applyBorder="1" applyAlignment="1">
      <alignment horizontal="right"/>
    </xf>
    <xf numFmtId="3" fontId="6" fillId="0" borderId="50" xfId="0" applyNumberFormat="1" applyFont="1" applyBorder="1" applyAlignment="1">
      <alignment horizontal="right"/>
    </xf>
    <xf numFmtId="3" fontId="6" fillId="0" borderId="49" xfId="0" applyNumberFormat="1" applyFont="1" applyBorder="1" applyAlignment="1">
      <alignment horizontal="right"/>
    </xf>
    <xf numFmtId="3" fontId="6" fillId="0" borderId="5" xfId="0" applyNumberFormat="1" applyFont="1" applyBorder="1" applyAlignment="1">
      <alignment horizontal="right"/>
    </xf>
    <xf numFmtId="3" fontId="6" fillId="0" borderId="19" xfId="0" applyNumberFormat="1" applyFont="1" applyBorder="1" applyAlignment="1">
      <alignment horizontal="right"/>
    </xf>
    <xf numFmtId="3" fontId="6" fillId="0" borderId="51" xfId="0" applyNumberFormat="1" applyFont="1" applyBorder="1" applyAlignment="1">
      <alignment horizontal="right"/>
    </xf>
    <xf numFmtId="3" fontId="6" fillId="0" borderId="20" xfId="0" applyNumberFormat="1" applyFont="1" applyBorder="1" applyAlignment="1">
      <alignment horizontal="right"/>
    </xf>
    <xf numFmtId="3" fontId="20" fillId="0" borderId="21" xfId="0" applyNumberFormat="1" applyFont="1" applyBorder="1" applyAlignment="1">
      <alignment vertical="center"/>
    </xf>
    <xf numFmtId="3" fontId="20" fillId="0" borderId="45" xfId="0" applyNumberFormat="1" applyFont="1" applyBorder="1" applyAlignment="1">
      <alignment vertical="center"/>
    </xf>
    <xf numFmtId="3" fontId="20" fillId="0" borderId="4" xfId="0" applyNumberFormat="1" applyFont="1" applyBorder="1" applyAlignment="1">
      <alignment vertical="center"/>
    </xf>
    <xf numFmtId="3" fontId="20" fillId="2" borderId="21" xfId="0" applyNumberFormat="1" applyFont="1" applyFill="1" applyBorder="1" applyAlignment="1">
      <alignment vertical="center"/>
    </xf>
    <xf numFmtId="3" fontId="20" fillId="2" borderId="45" xfId="0" applyNumberFormat="1" applyFont="1" applyFill="1" applyBorder="1" applyAlignment="1">
      <alignment vertical="center"/>
    </xf>
    <xf numFmtId="3" fontId="20" fillId="2" borderId="4" xfId="0" applyNumberFormat="1" applyFont="1" applyFill="1" applyBorder="1" applyAlignment="1">
      <alignment vertical="center"/>
    </xf>
    <xf numFmtId="3" fontId="14" fillId="2" borderId="43" xfId="0" applyNumberFormat="1" applyFont="1" applyFill="1" applyBorder="1" applyAlignment="1">
      <alignment vertical="center"/>
    </xf>
    <xf numFmtId="0" fontId="0" fillId="3" borderId="0" xfId="0" applyFill="1"/>
    <xf numFmtId="0" fontId="4" fillId="3" borderId="0" xfId="0" applyFont="1" applyFill="1" applyAlignment="1">
      <alignment horizontal="left" vertical="center"/>
    </xf>
    <xf numFmtId="0" fontId="0" fillId="3" borderId="0" xfId="0" applyFill="1" applyAlignment="1">
      <alignment horizontal="centerContinuous" vertical="center"/>
    </xf>
    <xf numFmtId="0" fontId="19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Continuous" vertical="top"/>
    </xf>
    <xf numFmtId="0" fontId="0" fillId="3" borderId="0" xfId="0" applyFill="1" applyAlignment="1">
      <alignment horizontal="centerContinuous" vertical="top"/>
    </xf>
    <xf numFmtId="0" fontId="6" fillId="3" borderId="0" xfId="0" applyFont="1" applyFill="1" applyAlignment="1">
      <alignment horizontal="centerContinuous"/>
    </xf>
    <xf numFmtId="0" fontId="7" fillId="3" borderId="0" xfId="0" applyFont="1" applyFill="1" applyAlignment="1">
      <alignment horizontal="centerContinuous"/>
    </xf>
    <xf numFmtId="0" fontId="9" fillId="3" borderId="0" xfId="0" applyFont="1" applyFill="1" applyAlignment="1">
      <alignment horizontal="centerContinuous"/>
    </xf>
    <xf numFmtId="0" fontId="6" fillId="3" borderId="0" xfId="0" applyFont="1" applyFill="1"/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3" fontId="20" fillId="0" borderId="5" xfId="0" applyNumberFormat="1" applyFont="1" applyBorder="1" applyAlignment="1">
      <alignment horizontal="right"/>
    </xf>
    <xf numFmtId="3" fontId="0" fillId="3" borderId="0" xfId="0" applyNumberFormat="1" applyFill="1"/>
    <xf numFmtId="168" fontId="20" fillId="0" borderId="21" xfId="0" applyNumberFormat="1" applyFont="1" applyBorder="1" applyAlignment="1">
      <alignment horizontal="right" vertical="center"/>
    </xf>
    <xf numFmtId="168" fontId="20" fillId="0" borderId="45" xfId="0" applyNumberFormat="1" applyFont="1" applyBorder="1" applyAlignment="1">
      <alignment horizontal="right" vertical="center"/>
    </xf>
    <xf numFmtId="168" fontId="20" fillId="0" borderId="3" xfId="0" applyNumberFormat="1" applyFont="1" applyBorder="1" applyAlignment="1">
      <alignment horizontal="right" vertical="center"/>
    </xf>
    <xf numFmtId="168" fontId="20" fillId="1" borderId="21" xfId="0" applyNumberFormat="1" applyFont="1" applyFill="1" applyBorder="1" applyAlignment="1">
      <alignment vertical="center"/>
    </xf>
    <xf numFmtId="0" fontId="15" fillId="3" borderId="0" xfId="0" applyFont="1" applyFill="1"/>
    <xf numFmtId="167" fontId="14" fillId="3" borderId="0" xfId="0" applyNumberFormat="1" applyFont="1" applyFill="1" applyBorder="1"/>
    <xf numFmtId="0" fontId="14" fillId="3" borderId="0" xfId="0" applyFont="1" applyFill="1"/>
    <xf numFmtId="167" fontId="0" fillId="3" borderId="0" xfId="0" applyNumberFormat="1" applyFill="1" applyBorder="1"/>
    <xf numFmtId="167" fontId="2" fillId="3" borderId="0" xfId="6" applyNumberFormat="1" applyFill="1" applyBorder="1" applyAlignment="1" applyProtection="1"/>
    <xf numFmtId="165" fontId="14" fillId="3" borderId="0" xfId="0" applyNumberFormat="1" applyFont="1" applyFill="1"/>
    <xf numFmtId="0" fontId="14" fillId="3" borderId="0" xfId="0" applyFont="1" applyFill="1" applyAlignment="1">
      <alignment horizontal="right"/>
    </xf>
    <xf numFmtId="3" fontId="14" fillId="3" borderId="0" xfId="0" applyNumberFormat="1" applyFont="1" applyFill="1"/>
    <xf numFmtId="0" fontId="19" fillId="0" borderId="0" xfId="0" applyFont="1" applyAlignment="1">
      <alignment horizontal="right" vertical="center"/>
    </xf>
    <xf numFmtId="165" fontId="6" fillId="0" borderId="18" xfId="0" applyNumberFormat="1" applyFont="1" applyFill="1" applyBorder="1"/>
    <xf numFmtId="165" fontId="6" fillId="0" borderId="62" xfId="0" applyNumberFormat="1" applyFont="1" applyFill="1" applyBorder="1"/>
    <xf numFmtId="175" fontId="0" fillId="0" borderId="63" xfId="0" applyNumberFormat="1" applyBorder="1" applyAlignment="1">
      <alignment horizontal="center"/>
    </xf>
    <xf numFmtId="3" fontId="0" fillId="0" borderId="7" xfId="0" applyNumberFormat="1" applyBorder="1"/>
    <xf numFmtId="3" fontId="0" fillId="0" borderId="64" xfId="0" applyNumberFormat="1" applyBorder="1"/>
    <xf numFmtId="3" fontId="0" fillId="0" borderId="63" xfId="0" applyNumberFormat="1" applyBorder="1"/>
    <xf numFmtId="175" fontId="0" fillId="0" borderId="65" xfId="0" applyNumberFormat="1" applyBorder="1" applyAlignment="1">
      <alignment horizontal="center"/>
    </xf>
    <xf numFmtId="3" fontId="0" fillId="0" borderId="50" xfId="0" applyNumberFormat="1" applyBorder="1"/>
    <xf numFmtId="3" fontId="0" fillId="0" borderId="65" xfId="0" applyNumberFormat="1" applyBorder="1"/>
    <xf numFmtId="166" fontId="0" fillId="0" borderId="65" xfId="0" applyNumberFormat="1" applyBorder="1" applyAlignment="1">
      <alignment horizontal="center"/>
    </xf>
    <xf numFmtId="3" fontId="0" fillId="0" borderId="0" xfId="0" quotePrefix="1" applyNumberFormat="1" applyBorder="1" applyAlignment="1">
      <alignment horizontal="right"/>
    </xf>
    <xf numFmtId="3" fontId="20" fillId="0" borderId="40" xfId="0" applyNumberFormat="1" applyFont="1" applyBorder="1" applyAlignment="1">
      <alignment horizontal="right"/>
    </xf>
    <xf numFmtId="3" fontId="20" fillId="0" borderId="41" xfId="0" applyNumberFormat="1" applyFont="1" applyBorder="1" applyAlignment="1">
      <alignment horizontal="right"/>
    </xf>
    <xf numFmtId="166" fontId="0" fillId="0" borderId="66" xfId="0" applyNumberFormat="1" applyBorder="1" applyAlignment="1">
      <alignment horizontal="center"/>
    </xf>
    <xf numFmtId="3" fontId="0" fillId="0" borderId="62" xfId="0" quotePrefix="1" applyNumberFormat="1" applyBorder="1" applyAlignment="1">
      <alignment horizontal="right"/>
    </xf>
    <xf numFmtId="3" fontId="0" fillId="0" borderId="2" xfId="0" applyNumberFormat="1" applyBorder="1" applyAlignment="1">
      <alignment horizontal="right" vertical="center"/>
    </xf>
    <xf numFmtId="168" fontId="0" fillId="0" borderId="3" xfId="0" applyNumberFormat="1" applyBorder="1" applyAlignment="1">
      <alignment horizontal="right" vertical="center"/>
    </xf>
    <xf numFmtId="3" fontId="20" fillId="0" borderId="0" xfId="0" applyNumberFormat="1" applyFont="1" applyBorder="1" applyAlignment="1">
      <alignment horizontal="right"/>
    </xf>
    <xf numFmtId="3" fontId="20" fillId="0" borderId="50" xfId="0" applyNumberFormat="1" applyFont="1" applyBorder="1" applyAlignment="1">
      <alignment horizontal="right"/>
    </xf>
    <xf numFmtId="3" fontId="20" fillId="0" borderId="49" xfId="0" applyNumberFormat="1" applyFont="1" applyBorder="1" applyAlignment="1">
      <alignment horizontal="right"/>
    </xf>
    <xf numFmtId="3" fontId="20" fillId="0" borderId="19" xfId="0" applyNumberFormat="1" applyFont="1" applyBorder="1" applyAlignment="1">
      <alignment horizontal="right"/>
    </xf>
    <xf numFmtId="3" fontId="20" fillId="0" borderId="51" xfId="0" applyNumberFormat="1" applyFont="1" applyBorder="1" applyAlignment="1">
      <alignment horizontal="right"/>
    </xf>
    <xf numFmtId="3" fontId="20" fillId="0" borderId="20" xfId="0" applyNumberFormat="1" applyFont="1" applyBorder="1" applyAlignment="1">
      <alignment horizontal="right"/>
    </xf>
    <xf numFmtId="165" fontId="6" fillId="0" borderId="67" xfId="0" applyNumberFormat="1" applyFont="1" applyFill="1" applyBorder="1"/>
    <xf numFmtId="165" fontId="6" fillId="0" borderId="68" xfId="0" applyNumberFormat="1" applyFont="1" applyFill="1" applyBorder="1"/>
    <xf numFmtId="176" fontId="0" fillId="0" borderId="65" xfId="0" applyNumberFormat="1" applyBorder="1" applyAlignment="1">
      <alignment horizontal="center"/>
    </xf>
    <xf numFmtId="176" fontId="0" fillId="0" borderId="66" xfId="0" applyNumberFormat="1" applyBorder="1" applyAlignment="1">
      <alignment horizontal="center"/>
    </xf>
    <xf numFmtId="174" fontId="6" fillId="0" borderId="13" xfId="0" applyNumberFormat="1" applyFont="1" applyFill="1" applyBorder="1" applyAlignment="1">
      <alignment horizontal="center"/>
    </xf>
    <xf numFmtId="176" fontId="0" fillId="0" borderId="21" xfId="0" applyNumberFormat="1" applyBorder="1" applyAlignment="1">
      <alignment horizontal="center" vertical="center" wrapText="1"/>
    </xf>
    <xf numFmtId="3" fontId="0" fillId="0" borderId="44" xfId="0" applyNumberFormat="1" applyBorder="1" applyAlignment="1">
      <alignment vertical="center"/>
    </xf>
    <xf numFmtId="3" fontId="0" fillId="0" borderId="45" xfId="0" applyNumberFormat="1" applyBorder="1" applyAlignment="1">
      <alignment vertical="center"/>
    </xf>
    <xf numFmtId="3" fontId="0" fillId="0" borderId="69" xfId="0" applyNumberFormat="1" applyBorder="1" applyAlignment="1">
      <alignment vertical="center"/>
    </xf>
    <xf numFmtId="3" fontId="20" fillId="0" borderId="3" xfId="0" applyNumberFormat="1" applyFont="1" applyBorder="1" applyAlignment="1">
      <alignment vertical="center"/>
    </xf>
    <xf numFmtId="0" fontId="10" fillId="0" borderId="2" xfId="0" applyFont="1" applyBorder="1" applyAlignment="1">
      <alignment horizontal="centerContinuous" vertical="center"/>
    </xf>
    <xf numFmtId="0" fontId="10" fillId="0" borderId="43" xfId="0" applyFont="1" applyBorder="1" applyAlignment="1">
      <alignment horizontal="centerContinuous"/>
    </xf>
    <xf numFmtId="3" fontId="0" fillId="0" borderId="9" xfId="0" applyNumberFormat="1" applyBorder="1"/>
    <xf numFmtId="3" fontId="0" fillId="0" borderId="10" xfId="0" applyNumberFormat="1" applyBorder="1"/>
    <xf numFmtId="3" fontId="0" fillId="0" borderId="11" xfId="0" applyNumberFormat="1" applyBorder="1"/>
    <xf numFmtId="3" fontId="0" fillId="0" borderId="49" xfId="0" applyNumberFormat="1" applyBorder="1"/>
    <xf numFmtId="3" fontId="0" fillId="0" borderId="70" xfId="0" applyNumberFormat="1" applyBorder="1"/>
    <xf numFmtId="3" fontId="0" fillId="0" borderId="62" xfId="0" applyNumberFormat="1" applyBorder="1"/>
    <xf numFmtId="3" fontId="0" fillId="0" borderId="19" xfId="0" applyNumberFormat="1" applyBorder="1"/>
    <xf numFmtId="3" fontId="0" fillId="0" borderId="61" xfId="0" applyNumberFormat="1" applyBorder="1"/>
    <xf numFmtId="3" fontId="0" fillId="0" borderId="20" xfId="0" applyNumberFormat="1" applyBorder="1"/>
    <xf numFmtId="168" fontId="0" fillId="0" borderId="71" xfId="0" applyNumberFormat="1" applyBorder="1" applyAlignment="1">
      <alignment horizontal="right" vertical="center"/>
    </xf>
    <xf numFmtId="168" fontId="20" fillId="1" borderId="43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168" fontId="0" fillId="0" borderId="0" xfId="0" applyNumberFormat="1" applyBorder="1" applyAlignment="1">
      <alignment horizontal="right" vertical="center"/>
    </xf>
    <xf numFmtId="168" fontId="20" fillId="3" borderId="0" xfId="0" applyNumberFormat="1" applyFont="1" applyFill="1" applyBorder="1" applyAlignment="1">
      <alignment vertical="center"/>
    </xf>
    <xf numFmtId="0" fontId="15" fillId="3" borderId="0" xfId="0" applyFont="1" applyFill="1" applyAlignment="1">
      <alignment vertical="center"/>
    </xf>
    <xf numFmtId="167" fontId="14" fillId="3" borderId="0" xfId="0" applyNumberFormat="1" applyFont="1" applyFill="1" applyBorder="1" applyAlignment="1">
      <alignment vertical="center"/>
    </xf>
    <xf numFmtId="0" fontId="14" fillId="3" borderId="0" xfId="0" applyFont="1" applyFill="1" applyAlignment="1">
      <alignment vertical="center"/>
    </xf>
    <xf numFmtId="0" fontId="25" fillId="3" borderId="0" xfId="0" applyFont="1" applyFill="1" applyAlignment="1">
      <alignment horizontal="left" vertical="center"/>
    </xf>
    <xf numFmtId="0" fontId="0" fillId="3" borderId="0" xfId="0" applyFill="1" applyAlignment="1">
      <alignment vertical="center"/>
    </xf>
    <xf numFmtId="0" fontId="25" fillId="3" borderId="0" xfId="0" applyFont="1" applyFill="1"/>
    <xf numFmtId="174" fontId="6" fillId="0" borderId="39" xfId="0" applyNumberFormat="1" applyFont="1" applyFill="1" applyBorder="1" applyAlignment="1">
      <alignment horizontal="center"/>
    </xf>
    <xf numFmtId="165" fontId="6" fillId="0" borderId="5" xfId="0" applyNumberFormat="1" applyFont="1" applyFill="1" applyBorder="1"/>
    <xf numFmtId="165" fontId="6" fillId="0" borderId="50" xfId="0" applyNumberFormat="1" applyFont="1" applyFill="1" applyBorder="1"/>
    <xf numFmtId="165" fontId="6" fillId="0" borderId="49" xfId="0" applyNumberFormat="1" applyFont="1" applyFill="1" applyBorder="1"/>
    <xf numFmtId="0" fontId="26" fillId="3" borderId="0" xfId="0" applyFont="1" applyFill="1" applyAlignment="1">
      <alignment horizontal="centerContinuous"/>
    </xf>
    <xf numFmtId="167" fontId="27" fillId="3" borderId="0" xfId="5" applyNumberFormat="1" applyFill="1" applyBorder="1" applyAlignment="1" applyProtection="1"/>
    <xf numFmtId="0" fontId="14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top"/>
    </xf>
    <xf numFmtId="0" fontId="0" fillId="0" borderId="5" xfId="0" applyBorder="1" applyAlignment="1">
      <alignment horizontal="center"/>
    </xf>
    <xf numFmtId="0" fontId="15" fillId="3" borderId="0" xfId="8" applyFont="1" applyFill="1" applyAlignment="1">
      <alignment vertical="center"/>
    </xf>
    <xf numFmtId="0" fontId="28" fillId="3" borderId="0" xfId="0" applyFont="1" applyFill="1" applyAlignment="1">
      <alignment horizontal="right"/>
    </xf>
    <xf numFmtId="0" fontId="14" fillId="3" borderId="0" xfId="0" applyFont="1" applyFill="1" applyAlignment="1">
      <alignment horizontal="left"/>
    </xf>
    <xf numFmtId="0" fontId="20" fillId="3" borderId="0" xfId="8" applyFill="1"/>
    <xf numFmtId="0" fontId="20" fillId="0" borderId="0" xfId="8"/>
    <xf numFmtId="0" fontId="20" fillId="3" borderId="0" xfId="8" applyFill="1" applyAlignment="1">
      <alignment horizontal="centerContinuous" vertical="center"/>
    </xf>
    <xf numFmtId="0" fontId="4" fillId="3" borderId="0" xfId="8" applyFont="1" applyFill="1" applyAlignment="1">
      <alignment horizontal="left" vertical="center"/>
    </xf>
    <xf numFmtId="0" fontId="6" fillId="3" borderId="0" xfId="8" applyFont="1" applyFill="1" applyAlignment="1">
      <alignment horizontal="centerContinuous" vertical="top"/>
    </xf>
    <xf numFmtId="0" fontId="20" fillId="3" borderId="0" xfId="8" applyFill="1" applyAlignment="1">
      <alignment horizontal="centerContinuous" vertical="top"/>
    </xf>
    <xf numFmtId="0" fontId="9" fillId="3" borderId="0" xfId="8" applyFont="1" applyFill="1" applyAlignment="1">
      <alignment horizontal="centerContinuous"/>
    </xf>
    <xf numFmtId="0" fontId="6" fillId="3" borderId="0" xfId="8" applyFont="1" applyFill="1"/>
    <xf numFmtId="0" fontId="6" fillId="0" borderId="21" xfId="8" applyFont="1" applyBorder="1"/>
    <xf numFmtId="0" fontId="6" fillId="0" borderId="42" xfId="8" applyFont="1" applyBorder="1" applyAlignment="1">
      <alignment horizontal="center"/>
    </xf>
    <xf numFmtId="0" fontId="6" fillId="0" borderId="3" xfId="8" applyFont="1" applyBorder="1" applyAlignment="1">
      <alignment horizontal="center"/>
    </xf>
    <xf numFmtId="0" fontId="6" fillId="0" borderId="43" xfId="8" applyFont="1" applyBorder="1" applyAlignment="1">
      <alignment horizontal="center"/>
    </xf>
    <xf numFmtId="175" fontId="20" fillId="0" borderId="63" xfId="8" applyNumberFormat="1" applyBorder="1" applyAlignment="1">
      <alignment horizontal="center"/>
    </xf>
    <xf numFmtId="3" fontId="20" fillId="0" borderId="9" xfId="8" applyNumberFormat="1" applyBorder="1"/>
    <xf numFmtId="3" fontId="20" fillId="0" borderId="7" xfId="8" applyNumberFormat="1" applyBorder="1"/>
    <xf numFmtId="175" fontId="20" fillId="0" borderId="65" xfId="8" applyNumberFormat="1" applyBorder="1" applyAlignment="1">
      <alignment horizontal="center"/>
    </xf>
    <xf numFmtId="3" fontId="20" fillId="0" borderId="49" xfId="8" applyNumberFormat="1" applyBorder="1"/>
    <xf numFmtId="3" fontId="20" fillId="0" borderId="39" xfId="8" applyNumberFormat="1" applyBorder="1"/>
    <xf numFmtId="176" fontId="20" fillId="0" borderId="65" xfId="8" applyNumberFormat="1" applyBorder="1" applyAlignment="1">
      <alignment horizontal="center"/>
    </xf>
    <xf numFmtId="0" fontId="20" fillId="3" borderId="0" xfId="8" applyFill="1" applyAlignment="1">
      <alignment vertical="center"/>
    </xf>
    <xf numFmtId="3" fontId="20" fillId="0" borderId="62" xfId="8" applyNumberFormat="1" applyBorder="1"/>
    <xf numFmtId="3" fontId="20" fillId="0" borderId="13" xfId="8" applyNumberFormat="1" applyBorder="1"/>
    <xf numFmtId="3" fontId="20" fillId="0" borderId="42" xfId="8" applyNumberFormat="1" applyBorder="1" applyAlignment="1">
      <alignment vertical="center"/>
    </xf>
    <xf numFmtId="3" fontId="20" fillId="0" borderId="42" xfId="8" applyNumberFormat="1" applyBorder="1" applyAlignment="1">
      <alignment horizontal="right" vertical="center"/>
    </xf>
    <xf numFmtId="3" fontId="20" fillId="0" borderId="43" xfId="8" applyNumberFormat="1" applyBorder="1" applyAlignment="1">
      <alignment vertical="center"/>
    </xf>
    <xf numFmtId="3" fontId="20" fillId="0" borderId="43" xfId="8" applyNumberFormat="1" applyFont="1" applyBorder="1" applyAlignment="1">
      <alignment vertical="center"/>
    </xf>
    <xf numFmtId="3" fontId="20" fillId="0" borderId="43" xfId="8" applyNumberFormat="1" applyBorder="1" applyAlignment="1">
      <alignment horizontal="right" vertical="center"/>
    </xf>
    <xf numFmtId="0" fontId="20" fillId="0" borderId="21" xfId="8" applyBorder="1" applyAlignment="1">
      <alignment horizontal="center" vertical="center" wrapText="1"/>
    </xf>
    <xf numFmtId="168" fontId="20" fillId="0" borderId="43" xfId="8" applyNumberFormat="1" applyBorder="1" applyAlignment="1">
      <alignment horizontal="right" vertical="center"/>
    </xf>
    <xf numFmtId="168" fontId="20" fillId="1" borderId="43" xfId="8" applyNumberFormat="1" applyFont="1" applyFill="1" applyBorder="1" applyAlignment="1">
      <alignment vertical="center"/>
    </xf>
    <xf numFmtId="0" fontId="20" fillId="0" borderId="0" xfId="8" applyBorder="1" applyAlignment="1">
      <alignment horizontal="center" vertical="center" wrapText="1"/>
    </xf>
    <xf numFmtId="168" fontId="20" fillId="0" borderId="0" xfId="8" applyNumberFormat="1" applyBorder="1" applyAlignment="1">
      <alignment horizontal="right" vertical="center"/>
    </xf>
    <xf numFmtId="168" fontId="20" fillId="3" borderId="0" xfId="8" applyNumberFormat="1" applyFont="1" applyFill="1" applyBorder="1" applyAlignment="1">
      <alignment vertical="center"/>
    </xf>
    <xf numFmtId="167" fontId="14" fillId="3" borderId="0" xfId="8" applyNumberFormat="1" applyFont="1" applyFill="1" applyBorder="1" applyAlignment="1">
      <alignment vertical="center"/>
    </xf>
    <xf numFmtId="167" fontId="14" fillId="3" borderId="0" xfId="8" applyNumberFormat="1" applyFont="1" applyFill="1" applyBorder="1"/>
    <xf numFmtId="0" fontId="14" fillId="3" borderId="0" xfId="8" applyFont="1" applyFill="1"/>
    <xf numFmtId="0" fontId="14" fillId="3" borderId="0" xfId="8" applyFont="1" applyFill="1" applyAlignment="1">
      <alignment vertical="center"/>
    </xf>
    <xf numFmtId="0" fontId="14" fillId="3" borderId="0" xfId="8" applyFont="1" applyFill="1" applyAlignment="1">
      <alignment horizontal="left" vertical="center"/>
    </xf>
    <xf numFmtId="0" fontId="28" fillId="3" borderId="0" xfId="8" applyFont="1" applyFill="1" applyAlignment="1">
      <alignment horizontal="right"/>
    </xf>
    <xf numFmtId="3" fontId="14" fillId="3" borderId="0" xfId="8" applyNumberFormat="1" applyFont="1" applyFill="1"/>
    <xf numFmtId="165" fontId="14" fillId="3" borderId="0" xfId="8" applyNumberFormat="1" applyFont="1" applyFill="1"/>
    <xf numFmtId="0" fontId="14" fillId="3" borderId="0" xfId="8" applyFont="1" applyFill="1" applyAlignment="1">
      <alignment horizontal="left"/>
    </xf>
    <xf numFmtId="3" fontId="20" fillId="0" borderId="49" xfId="8" applyNumberFormat="1" applyBorder="1" applyAlignment="1">
      <alignment horizontal="right"/>
    </xf>
    <xf numFmtId="3" fontId="20" fillId="0" borderId="39" xfId="8" applyNumberFormat="1" applyBorder="1" applyAlignment="1">
      <alignment horizontal="right"/>
    </xf>
    <xf numFmtId="0" fontId="20" fillId="0" borderId="69" xfId="8" applyBorder="1" applyAlignment="1">
      <alignment horizontal="center" vertical="center" wrapText="1"/>
    </xf>
    <xf numFmtId="168" fontId="20" fillId="0" borderId="4" xfId="8" applyNumberFormat="1" applyBorder="1" applyAlignment="1">
      <alignment horizontal="right" vertical="center"/>
    </xf>
    <xf numFmtId="165" fontId="6" fillId="0" borderId="0" xfId="0" applyNumberFormat="1" applyFont="1" applyFill="1" applyBorder="1"/>
    <xf numFmtId="0" fontId="19" fillId="3" borderId="0" xfId="8" applyFont="1" applyFill="1" applyAlignment="1">
      <alignment horizontal="center" vertical="center"/>
    </xf>
    <xf numFmtId="0" fontId="6" fillId="3" borderId="0" xfId="8" applyFont="1" applyFill="1" applyAlignment="1">
      <alignment horizontal="centerContinuous"/>
    </xf>
    <xf numFmtId="0" fontId="7" fillId="3" borderId="0" xfId="8" applyFont="1" applyFill="1" applyAlignment="1">
      <alignment horizontal="centerContinuous"/>
    </xf>
    <xf numFmtId="0" fontId="6" fillId="0" borderId="0" xfId="8" applyFont="1"/>
    <xf numFmtId="167" fontId="20" fillId="3" borderId="0" xfId="8" applyNumberFormat="1" applyFill="1" applyBorder="1"/>
    <xf numFmtId="175" fontId="20" fillId="0" borderId="63" xfId="8" applyNumberFormat="1" applyBorder="1" applyAlignment="1">
      <alignment horizontal="center" vertical="center"/>
    </xf>
    <xf numFmtId="177" fontId="20" fillId="3" borderId="43" xfId="9" applyNumberFormat="1" applyFont="1" applyFill="1" applyBorder="1" applyAlignment="1">
      <alignment horizontal="right" vertical="center"/>
    </xf>
    <xf numFmtId="177" fontId="20" fillId="0" borderId="43" xfId="9" applyNumberFormat="1" applyFont="1" applyBorder="1" applyAlignment="1">
      <alignment horizontal="right" vertical="center"/>
    </xf>
    <xf numFmtId="3" fontId="20" fillId="3" borderId="43" xfId="9" applyNumberFormat="1" applyFont="1" applyFill="1" applyBorder="1" applyAlignment="1">
      <alignment horizontal="right" vertical="center"/>
    </xf>
    <xf numFmtId="168" fontId="20" fillId="1" borderId="13" xfId="8" applyNumberFormat="1" applyFont="1" applyFill="1" applyBorder="1" applyAlignment="1">
      <alignment horizontal="center" vertical="center"/>
    </xf>
    <xf numFmtId="0" fontId="6" fillId="3" borderId="0" xfId="8" applyFont="1" applyFill="1" applyAlignment="1">
      <alignment horizontal="center" vertical="center"/>
    </xf>
    <xf numFmtId="0" fontId="2" fillId="3" borderId="0" xfId="6" applyFill="1" applyAlignment="1" applyProtection="1"/>
    <xf numFmtId="3" fontId="20" fillId="0" borderId="0" xfId="8" applyNumberFormat="1"/>
    <xf numFmtId="0" fontId="10" fillId="0" borderId="39" xfId="0" applyFont="1" applyBorder="1" applyAlignment="1">
      <alignment horizontal="center"/>
    </xf>
    <xf numFmtId="0" fontId="10" fillId="0" borderId="7" xfId="0" applyFont="1" applyBorder="1" applyAlignment="1">
      <alignment horizontal="center" vertical="center"/>
    </xf>
    <xf numFmtId="175" fontId="20" fillId="0" borderId="63" xfId="0" applyNumberFormat="1" applyFont="1" applyBorder="1" applyAlignment="1">
      <alignment horizontal="center" vertical="center"/>
    </xf>
    <xf numFmtId="0" fontId="1" fillId="0" borderId="0" xfId="10"/>
    <xf numFmtId="0" fontId="1" fillId="3" borderId="0" xfId="10" applyFill="1"/>
    <xf numFmtId="0" fontId="14" fillId="3" borderId="0" xfId="10" applyFont="1" applyFill="1"/>
    <xf numFmtId="165" fontId="14" fillId="3" borderId="0" xfId="10" applyNumberFormat="1" applyFont="1" applyFill="1"/>
    <xf numFmtId="0" fontId="14" fillId="3" borderId="0" xfId="10" applyFont="1" applyFill="1" applyAlignment="1">
      <alignment horizontal="left"/>
    </xf>
    <xf numFmtId="0" fontId="14" fillId="3" borderId="0" xfId="10" applyFont="1" applyFill="1" applyAlignment="1">
      <alignment vertical="center"/>
    </xf>
    <xf numFmtId="0" fontId="15" fillId="3" borderId="0" xfId="10" applyFont="1" applyFill="1" applyAlignment="1">
      <alignment vertical="center"/>
    </xf>
    <xf numFmtId="0" fontId="1" fillId="3" borderId="0" xfId="10" applyFill="1" applyAlignment="1">
      <alignment vertical="center"/>
    </xf>
    <xf numFmtId="3" fontId="14" fillId="3" borderId="0" xfId="10" applyNumberFormat="1" applyFont="1" applyFill="1"/>
    <xf numFmtId="0" fontId="28" fillId="3" borderId="0" xfId="10" applyFont="1" applyFill="1" applyAlignment="1">
      <alignment horizontal="right"/>
    </xf>
    <xf numFmtId="0" fontId="14" fillId="3" borderId="0" xfId="10" applyFont="1" applyFill="1" applyAlignment="1">
      <alignment horizontal="left" vertical="center"/>
    </xf>
    <xf numFmtId="167" fontId="14" fillId="3" borderId="0" xfId="10" applyNumberFormat="1" applyFont="1" applyFill="1" applyBorder="1"/>
    <xf numFmtId="167" fontId="14" fillId="3" borderId="0" xfId="10" applyNumberFormat="1" applyFont="1" applyFill="1" applyBorder="1" applyAlignment="1">
      <alignment vertical="center"/>
    </xf>
    <xf numFmtId="167" fontId="1" fillId="3" borderId="0" xfId="10" applyNumberFormat="1" applyFill="1" applyBorder="1"/>
    <xf numFmtId="0" fontId="6" fillId="0" borderId="0" xfId="10" applyFont="1"/>
    <xf numFmtId="0" fontId="6" fillId="3" borderId="0" xfId="10" applyFont="1" applyFill="1"/>
    <xf numFmtId="168" fontId="1" fillId="3" borderId="0" xfId="10" applyNumberFormat="1" applyFont="1" applyFill="1" applyBorder="1" applyAlignment="1">
      <alignment vertical="center"/>
    </xf>
    <xf numFmtId="168" fontId="1" fillId="0" borderId="0" xfId="10" applyNumberFormat="1" applyBorder="1" applyAlignment="1">
      <alignment horizontal="right" vertical="center"/>
    </xf>
    <xf numFmtId="0" fontId="1" fillId="0" borderId="0" xfId="10" applyBorder="1" applyAlignment="1">
      <alignment horizontal="center" vertical="center" wrapText="1"/>
    </xf>
    <xf numFmtId="178" fontId="1" fillId="0" borderId="13" xfId="10" applyNumberFormat="1" applyBorder="1" applyAlignment="1">
      <alignment horizontal="right" vertical="center"/>
    </xf>
    <xf numFmtId="0" fontId="6" fillId="3" borderId="0" xfId="10" applyFont="1" applyFill="1" applyAlignment="1">
      <alignment horizontal="center" vertical="center"/>
    </xf>
    <xf numFmtId="168" fontId="1" fillId="1" borderId="13" xfId="10" applyNumberFormat="1" applyFont="1" applyFill="1" applyBorder="1" applyAlignment="1">
      <alignment horizontal="center" vertical="center"/>
    </xf>
    <xf numFmtId="178" fontId="1" fillId="0" borderId="43" xfId="10" applyNumberFormat="1" applyBorder="1" applyAlignment="1">
      <alignment horizontal="right" vertical="center"/>
    </xf>
    <xf numFmtId="178" fontId="1" fillId="0" borderId="4" xfId="10" applyNumberFormat="1" applyBorder="1" applyAlignment="1">
      <alignment horizontal="right" vertical="center"/>
    </xf>
    <xf numFmtId="0" fontId="1" fillId="0" borderId="69" xfId="10" applyBorder="1" applyAlignment="1">
      <alignment horizontal="center" vertical="center" wrapText="1"/>
    </xf>
    <xf numFmtId="177" fontId="1" fillId="3" borderId="43" xfId="11" applyNumberFormat="1" applyFont="1" applyFill="1" applyBorder="1" applyAlignment="1">
      <alignment horizontal="right" vertical="center"/>
    </xf>
    <xf numFmtId="3" fontId="1" fillId="3" borderId="43" xfId="11" applyNumberFormat="1" applyFont="1" applyFill="1" applyBorder="1" applyAlignment="1">
      <alignment horizontal="right" vertical="center"/>
    </xf>
    <xf numFmtId="3" fontId="1" fillId="0" borderId="43" xfId="10" applyNumberFormat="1" applyBorder="1" applyAlignment="1">
      <alignment horizontal="right" vertical="center"/>
    </xf>
    <xf numFmtId="3" fontId="1" fillId="0" borderId="42" xfId="10" applyNumberFormat="1" applyBorder="1" applyAlignment="1">
      <alignment horizontal="right" vertical="center"/>
    </xf>
    <xf numFmtId="175" fontId="1" fillId="0" borderId="63" xfId="10" applyNumberFormat="1" applyFont="1" applyBorder="1" applyAlignment="1">
      <alignment horizontal="center" vertical="center"/>
    </xf>
    <xf numFmtId="177" fontId="1" fillId="0" borderId="43" xfId="11" applyNumberFormat="1" applyFont="1" applyBorder="1" applyAlignment="1">
      <alignment horizontal="right" vertical="center"/>
    </xf>
    <xf numFmtId="3" fontId="1" fillId="0" borderId="2" xfId="10" applyNumberFormat="1" applyBorder="1" applyAlignment="1">
      <alignment horizontal="right" vertical="center"/>
    </xf>
    <xf numFmtId="3" fontId="1" fillId="0" borderId="39" xfId="10" applyNumberFormat="1" applyBorder="1"/>
    <xf numFmtId="3" fontId="1" fillId="0" borderId="13" xfId="10" applyNumberFormat="1" applyBorder="1"/>
    <xf numFmtId="3" fontId="1" fillId="0" borderId="62" xfId="10" applyNumberFormat="1" applyBorder="1"/>
    <xf numFmtId="175" fontId="1" fillId="0" borderId="65" xfId="10" applyNumberFormat="1" applyBorder="1" applyAlignment="1">
      <alignment horizontal="center"/>
    </xf>
    <xf numFmtId="3" fontId="1" fillId="0" borderId="49" xfId="10" applyNumberFormat="1" applyBorder="1"/>
    <xf numFmtId="3" fontId="1" fillId="0" borderId="39" xfId="10" applyNumberFormat="1" applyBorder="1" applyAlignment="1">
      <alignment horizontal="right"/>
    </xf>
    <xf numFmtId="3" fontId="1" fillId="0" borderId="49" xfId="10" applyNumberFormat="1" applyBorder="1" applyAlignment="1">
      <alignment horizontal="right"/>
    </xf>
    <xf numFmtId="3" fontId="1" fillId="0" borderId="7" xfId="10" applyNumberFormat="1" applyBorder="1"/>
    <xf numFmtId="3" fontId="1" fillId="0" borderId="9" xfId="10" applyNumberFormat="1" applyBorder="1"/>
    <xf numFmtId="175" fontId="1" fillId="0" borderId="63" xfId="10" applyNumberFormat="1" applyBorder="1" applyAlignment="1">
      <alignment horizontal="center"/>
    </xf>
    <xf numFmtId="0" fontId="6" fillId="0" borderId="43" xfId="10" applyFont="1" applyBorder="1" applyAlignment="1">
      <alignment horizontal="center"/>
    </xf>
    <xf numFmtId="0" fontId="6" fillId="0" borderId="3" xfId="10" applyFont="1" applyBorder="1" applyAlignment="1">
      <alignment horizontal="center"/>
    </xf>
    <xf numFmtId="0" fontId="6" fillId="0" borderId="42" xfId="10" applyFont="1" applyBorder="1" applyAlignment="1">
      <alignment horizontal="center"/>
    </xf>
    <xf numFmtId="0" fontId="6" fillId="0" borderId="21" xfId="10" applyFont="1" applyBorder="1"/>
    <xf numFmtId="0" fontId="10" fillId="0" borderId="13" xfId="10" applyFont="1" applyBorder="1" applyAlignment="1">
      <alignment horizontal="center"/>
    </xf>
    <xf numFmtId="0" fontId="10" fillId="0" borderId="13" xfId="10" applyFont="1" applyBorder="1" applyAlignment="1">
      <alignment horizontal="center" wrapText="1"/>
    </xf>
    <xf numFmtId="0" fontId="1" fillId="0" borderId="12" xfId="10" applyBorder="1" applyAlignment="1">
      <alignment horizontal="center"/>
    </xf>
    <xf numFmtId="0" fontId="1" fillId="0" borderId="5" xfId="10" applyBorder="1" applyAlignment="1">
      <alignment horizontal="center"/>
    </xf>
    <xf numFmtId="0" fontId="10" fillId="0" borderId="39" xfId="10" applyFont="1" applyBorder="1" applyAlignment="1">
      <alignment horizontal="center"/>
    </xf>
    <xf numFmtId="0" fontId="10" fillId="0" borderId="7" xfId="10" applyFont="1" applyBorder="1" applyAlignment="1">
      <alignment horizontal="center"/>
    </xf>
    <xf numFmtId="0" fontId="10" fillId="0" borderId="1" xfId="10" applyFont="1" applyBorder="1" applyAlignment="1">
      <alignment horizontal="center"/>
    </xf>
    <xf numFmtId="0" fontId="10" fillId="0" borderId="6" xfId="10" applyFont="1" applyBorder="1" applyAlignment="1">
      <alignment horizontal="center"/>
    </xf>
    <xf numFmtId="0" fontId="1" fillId="0" borderId="5" xfId="10" applyBorder="1"/>
    <xf numFmtId="0" fontId="10" fillId="0" borderId="7" xfId="10" applyFont="1" applyBorder="1" applyAlignment="1">
      <alignment horizontal="center" vertical="center"/>
    </xf>
    <xf numFmtId="0" fontId="1" fillId="0" borderId="1" xfId="10" applyBorder="1"/>
    <xf numFmtId="0" fontId="9" fillId="3" borderId="0" xfId="10" applyFont="1" applyFill="1" applyAlignment="1">
      <alignment horizontal="centerContinuous"/>
    </xf>
    <xf numFmtId="0" fontId="7" fillId="3" borderId="0" xfId="10" applyFont="1" applyFill="1" applyAlignment="1">
      <alignment horizontal="centerContinuous"/>
    </xf>
    <xf numFmtId="0" fontId="6" fillId="3" borderId="0" xfId="10" applyFont="1" applyFill="1" applyAlignment="1">
      <alignment horizontal="centerContinuous"/>
    </xf>
    <xf numFmtId="0" fontId="6" fillId="3" borderId="0" xfId="10" applyFont="1" applyFill="1" applyAlignment="1">
      <alignment horizontal="centerContinuous" vertical="top"/>
    </xf>
    <xf numFmtId="0" fontId="1" fillId="3" borderId="0" xfId="10" applyFill="1" applyAlignment="1">
      <alignment horizontal="centerContinuous" vertical="top"/>
    </xf>
    <xf numFmtId="0" fontId="4" fillId="3" borderId="0" xfId="10" applyFont="1" applyFill="1" applyAlignment="1">
      <alignment horizontal="left" vertical="center"/>
    </xf>
    <xf numFmtId="0" fontId="1" fillId="3" borderId="0" xfId="10" applyFill="1" applyAlignment="1">
      <alignment horizontal="centerContinuous" vertical="center"/>
    </xf>
    <xf numFmtId="0" fontId="19" fillId="3" borderId="0" xfId="10" applyFont="1" applyFill="1" applyAlignment="1">
      <alignment horizontal="center" vertical="center"/>
    </xf>
    <xf numFmtId="14" fontId="1" fillId="3" borderId="72" xfId="10" applyNumberFormat="1" applyFill="1" applyBorder="1" applyAlignment="1">
      <alignment horizontal="center" vertical="center"/>
    </xf>
    <xf numFmtId="0" fontId="1" fillId="3" borderId="0" xfId="10" applyFill="1" applyAlignment="1">
      <alignment horizontal="right" vertical="center"/>
    </xf>
    <xf numFmtId="175" fontId="1" fillId="0" borderId="65" xfId="10" applyNumberFormat="1" applyFont="1" applyBorder="1" applyAlignment="1">
      <alignment horizontal="center"/>
    </xf>
    <xf numFmtId="3" fontId="1" fillId="0" borderId="49" xfId="10" applyNumberFormat="1" applyFont="1" applyBorder="1"/>
    <xf numFmtId="0" fontId="30" fillId="3" borderId="0" xfId="10" applyFont="1" applyFill="1"/>
    <xf numFmtId="14" fontId="1" fillId="3" borderId="0" xfId="10" applyNumberFormat="1" applyFill="1"/>
    <xf numFmtId="14" fontId="20" fillId="3" borderId="72" xfId="8" applyNumberFormat="1" applyFill="1" applyBorder="1" applyAlignment="1">
      <alignment horizontal="center" vertical="center"/>
    </xf>
    <xf numFmtId="3" fontId="1" fillId="0" borderId="39" xfId="10" quotePrefix="1" applyNumberFormat="1" applyFont="1" applyBorder="1" applyAlignment="1">
      <alignment horizontal="right"/>
    </xf>
    <xf numFmtId="173" fontId="21" fillId="0" borderId="0" xfId="0" applyNumberFormat="1" applyFont="1" applyAlignment="1">
      <alignment horizontal="center"/>
    </xf>
    <xf numFmtId="0" fontId="7" fillId="3" borderId="0" xfId="10" applyFont="1" applyFill="1" applyAlignment="1">
      <alignment horizontal="center"/>
    </xf>
    <xf numFmtId="0" fontId="17" fillId="3" borderId="0" xfId="10" applyFont="1" applyFill="1" applyAlignment="1">
      <alignment horizontal="center"/>
    </xf>
    <xf numFmtId="0" fontId="10" fillId="0" borderId="2" xfId="10" applyFont="1" applyBorder="1" applyAlignment="1">
      <alignment horizontal="center" vertical="center"/>
    </xf>
    <xf numFmtId="0" fontId="10" fillId="0" borderId="3" xfId="10" applyFont="1" applyBorder="1" applyAlignment="1">
      <alignment horizontal="center" vertical="center"/>
    </xf>
    <xf numFmtId="0" fontId="10" fillId="0" borderId="4" xfId="10" applyFont="1" applyBorder="1" applyAlignment="1">
      <alignment horizontal="center" vertical="center"/>
    </xf>
    <xf numFmtId="0" fontId="7" fillId="3" borderId="0" xfId="8" applyFont="1" applyFill="1" applyAlignment="1">
      <alignment horizontal="center"/>
    </xf>
    <xf numFmtId="0" fontId="17" fillId="3" borderId="0" xfId="8" applyFont="1" applyFill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7" fillId="3" borderId="0" xfId="0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0" fontId="24" fillId="3" borderId="0" xfId="0" applyFont="1" applyFill="1" applyAlignment="1">
      <alignment horizontal="center"/>
    </xf>
  </cellXfs>
  <cellStyles count="12">
    <cellStyle name="Comma [0]_Headers" xfId="1"/>
    <cellStyle name="Comma_Headers" xfId="2"/>
    <cellStyle name="Currency [0]_Headers" xfId="3"/>
    <cellStyle name="Currency_Headers" xfId="4"/>
    <cellStyle name="Hyperlink 2" xfId="5"/>
    <cellStyle name="Komma 2" xfId="9"/>
    <cellStyle name="Komma 3" xfId="11"/>
    <cellStyle name="Link" xfId="6" builtinId="8"/>
    <cellStyle name="Normal_Headers" xfId="7"/>
    <cellStyle name="Standard" xfId="0" builtinId="0"/>
    <cellStyle name="Standard 2" xfId="8"/>
    <cellStyle name="Standard 2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7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hartsheet" Target="chartsheets/sheet1.xml"/><Relationship Id="rId30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Entwicklung der Erdgaseinfuhr in die
 Bundesrepublik Deutschland</a:t>
            </a:r>
          </a:p>
        </c:rich>
      </c:tx>
      <c:layout>
        <c:manualLayout>
          <c:xMode val="edge"/>
          <c:yMode val="edge"/>
          <c:x val="0.35200662613098127"/>
          <c:y val="2.02158063575386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115174627561797E-2"/>
          <c:y val="0.17834574891621693"/>
          <c:w val="0.67976588628762546"/>
          <c:h val="0.71698113207547176"/>
        </c:manualLayout>
      </c:layout>
      <c:barChart>
        <c:barDir val="col"/>
        <c:grouping val="stacked"/>
        <c:varyColors val="0"/>
        <c:ser>
          <c:idx val="6"/>
          <c:order val="0"/>
          <c:tx>
            <c:strRef>
              <c:f>'Imports 1960-2018'!$I$9</c:f>
              <c:strCache>
                <c:ptCount val="1"/>
                <c:pt idx="0">
                  <c:v>nicht ermittelte Länder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'Imports 1960-2018'!$B$16:$B$68</c:f>
              <c:strCache>
                <c:ptCount val="53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 *</c:v>
                </c:pt>
                <c:pt idx="34">
                  <c:v>2000 *</c:v>
                </c:pt>
                <c:pt idx="35">
                  <c:v>2001 *</c:v>
                </c:pt>
                <c:pt idx="36">
                  <c:v>2002 *</c:v>
                </c:pt>
                <c:pt idx="37">
                  <c:v>2003 *</c:v>
                </c:pt>
                <c:pt idx="38">
                  <c:v>2004 *</c:v>
                </c:pt>
                <c:pt idx="39">
                  <c:v>2005 *</c:v>
                </c:pt>
                <c:pt idx="40">
                  <c:v>2006 *</c:v>
                </c:pt>
                <c:pt idx="41">
                  <c:v>2007 *</c:v>
                </c:pt>
                <c:pt idx="42">
                  <c:v>2008 *</c:v>
                </c:pt>
                <c:pt idx="43">
                  <c:v>2009 *</c:v>
                </c:pt>
                <c:pt idx="44">
                  <c:v>2010 *</c:v>
                </c:pt>
                <c:pt idx="45">
                  <c:v>2011 *</c:v>
                </c:pt>
                <c:pt idx="46">
                  <c:v>2012 *</c:v>
                </c:pt>
                <c:pt idx="47">
                  <c:v>2013 *</c:v>
                </c:pt>
                <c:pt idx="48">
                  <c:v>2014 *</c:v>
                </c:pt>
                <c:pt idx="49">
                  <c:v>2015 *</c:v>
                </c:pt>
                <c:pt idx="50">
                  <c:v>2016 **</c:v>
                </c:pt>
                <c:pt idx="51">
                  <c:v>2017**</c:v>
                </c:pt>
                <c:pt idx="52">
                  <c:v>2018**</c:v>
                </c:pt>
              </c:strCache>
            </c:strRef>
          </c:cat>
          <c:val>
            <c:numRef>
              <c:f>'Imports 1960-2018'!$I$16:$I$68</c:f>
              <c:numCache>
                <c:formatCode>#,##0\ </c:formatCode>
                <c:ptCount val="53"/>
                <c:pt idx="0">
                  <c:v>1642</c:v>
                </c:pt>
                <c:pt idx="1">
                  <c:v>12010</c:v>
                </c:pt>
                <c:pt idx="2">
                  <c:v>54095</c:v>
                </c:pt>
                <c:pt idx="3">
                  <c:v>93744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200349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69191</c:v>
                </c:pt>
                <c:pt idx="17">
                  <c:v>102870</c:v>
                </c:pt>
                <c:pt idx="18">
                  <c:v>1863</c:v>
                </c:pt>
                <c:pt idx="19">
                  <c:v>14211</c:v>
                </c:pt>
                <c:pt idx="20">
                  <c:v>11175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4361</c:v>
                </c:pt>
                <c:pt idx="26">
                  <c:v>121</c:v>
                </c:pt>
                <c:pt idx="27">
                  <c:v>615</c:v>
                </c:pt>
                <c:pt idx="28">
                  <c:v>940</c:v>
                </c:pt>
                <c:pt idx="29">
                  <c:v>1197</c:v>
                </c:pt>
                <c:pt idx="30">
                  <c:v>8955</c:v>
                </c:pt>
                <c:pt idx="31">
                  <c:v>1494</c:v>
                </c:pt>
                <c:pt idx="32">
                  <c:v>1557</c:v>
                </c:pt>
                <c:pt idx="33">
                  <c:v>149721</c:v>
                </c:pt>
                <c:pt idx="34">
                  <c:v>155309</c:v>
                </c:pt>
                <c:pt idx="35">
                  <c:v>181712</c:v>
                </c:pt>
                <c:pt idx="36">
                  <c:v>166329</c:v>
                </c:pt>
                <c:pt idx="37">
                  <c:v>156887</c:v>
                </c:pt>
                <c:pt idx="38">
                  <c:v>136122</c:v>
                </c:pt>
                <c:pt idx="39">
                  <c:v>161701</c:v>
                </c:pt>
                <c:pt idx="40">
                  <c:v>149637</c:v>
                </c:pt>
                <c:pt idx="41">
                  <c:v>109134</c:v>
                </c:pt>
                <c:pt idx="42">
                  <c:v>150786</c:v>
                </c:pt>
                <c:pt idx="43">
                  <c:v>182429</c:v>
                </c:pt>
                <c:pt idx="44">
                  <c:v>157499</c:v>
                </c:pt>
                <c:pt idx="45">
                  <c:v>165861</c:v>
                </c:pt>
                <c:pt idx="46">
                  <c:v>117602</c:v>
                </c:pt>
                <c:pt idx="47">
                  <c:v>218503</c:v>
                </c:pt>
                <c:pt idx="48">
                  <c:v>151655</c:v>
                </c:pt>
                <c:pt idx="49">
                  <c:v>106413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A5-4158-8E7D-BEF11356A9E5}"/>
            </c:ext>
          </c:extLst>
        </c:ser>
        <c:ser>
          <c:idx val="0"/>
          <c:order val="1"/>
          <c:tx>
            <c:strRef>
              <c:f>'Imports 1960-2018'!$C$9</c:f>
              <c:strCache>
                <c:ptCount val="1"/>
                <c:pt idx="0">
                  <c:v>Dänemark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'Imports 1960-2018'!$B$16:$B$68</c:f>
              <c:strCache>
                <c:ptCount val="53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 *</c:v>
                </c:pt>
                <c:pt idx="34">
                  <c:v>2000 *</c:v>
                </c:pt>
                <c:pt idx="35">
                  <c:v>2001 *</c:v>
                </c:pt>
                <c:pt idx="36">
                  <c:v>2002 *</c:v>
                </c:pt>
                <c:pt idx="37">
                  <c:v>2003 *</c:v>
                </c:pt>
                <c:pt idx="38">
                  <c:v>2004 *</c:v>
                </c:pt>
                <c:pt idx="39">
                  <c:v>2005 *</c:v>
                </c:pt>
                <c:pt idx="40">
                  <c:v>2006 *</c:v>
                </c:pt>
                <c:pt idx="41">
                  <c:v>2007 *</c:v>
                </c:pt>
                <c:pt idx="42">
                  <c:v>2008 *</c:v>
                </c:pt>
                <c:pt idx="43">
                  <c:v>2009 *</c:v>
                </c:pt>
                <c:pt idx="44">
                  <c:v>2010 *</c:v>
                </c:pt>
                <c:pt idx="45">
                  <c:v>2011 *</c:v>
                </c:pt>
                <c:pt idx="46">
                  <c:v>2012 *</c:v>
                </c:pt>
                <c:pt idx="47">
                  <c:v>2013 *</c:v>
                </c:pt>
                <c:pt idx="48">
                  <c:v>2014 *</c:v>
                </c:pt>
                <c:pt idx="49">
                  <c:v>2015 *</c:v>
                </c:pt>
                <c:pt idx="50">
                  <c:v>2016 **</c:v>
                </c:pt>
                <c:pt idx="51">
                  <c:v>2017**</c:v>
                </c:pt>
                <c:pt idx="52">
                  <c:v>2018**</c:v>
                </c:pt>
              </c:strCache>
            </c:strRef>
          </c:cat>
          <c:val>
            <c:numRef>
              <c:f>'Imports 1960-2018'!$C$16:$C$51</c:f>
              <c:numCache>
                <c:formatCode>#,##0\ 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15730</c:v>
                </c:pt>
                <c:pt idx="21">
                  <c:v>18229</c:v>
                </c:pt>
                <c:pt idx="22">
                  <c:v>18146</c:v>
                </c:pt>
                <c:pt idx="23">
                  <c:v>16670</c:v>
                </c:pt>
                <c:pt idx="24">
                  <c:v>16245</c:v>
                </c:pt>
                <c:pt idx="25">
                  <c:v>29486</c:v>
                </c:pt>
                <c:pt idx="26">
                  <c:v>31318</c:v>
                </c:pt>
                <c:pt idx="27">
                  <c:v>31282</c:v>
                </c:pt>
                <c:pt idx="28">
                  <c:v>34314</c:v>
                </c:pt>
                <c:pt idx="29">
                  <c:v>34800</c:v>
                </c:pt>
                <c:pt idx="30">
                  <c:v>44577</c:v>
                </c:pt>
                <c:pt idx="31">
                  <c:v>95421</c:v>
                </c:pt>
                <c:pt idx="32">
                  <c:v>80603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A5-4158-8E7D-BEF11356A9E5}"/>
            </c:ext>
          </c:extLst>
        </c:ser>
        <c:ser>
          <c:idx val="1"/>
          <c:order val="2"/>
          <c:tx>
            <c:strRef>
              <c:f>'Imports 1960-2018'!$D$9</c:f>
              <c:strCache>
                <c:ptCount val="1"/>
                <c:pt idx="0">
                  <c:v>Frankreich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'Imports 1960-2018'!$B$16:$B$68</c:f>
              <c:strCache>
                <c:ptCount val="53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 *</c:v>
                </c:pt>
                <c:pt idx="34">
                  <c:v>2000 *</c:v>
                </c:pt>
                <c:pt idx="35">
                  <c:v>2001 *</c:v>
                </c:pt>
                <c:pt idx="36">
                  <c:v>2002 *</c:v>
                </c:pt>
                <c:pt idx="37">
                  <c:v>2003 *</c:v>
                </c:pt>
                <c:pt idx="38">
                  <c:v>2004 *</c:v>
                </c:pt>
                <c:pt idx="39">
                  <c:v>2005 *</c:v>
                </c:pt>
                <c:pt idx="40">
                  <c:v>2006 *</c:v>
                </c:pt>
                <c:pt idx="41">
                  <c:v>2007 *</c:v>
                </c:pt>
                <c:pt idx="42">
                  <c:v>2008 *</c:v>
                </c:pt>
                <c:pt idx="43">
                  <c:v>2009 *</c:v>
                </c:pt>
                <c:pt idx="44">
                  <c:v>2010 *</c:v>
                </c:pt>
                <c:pt idx="45">
                  <c:v>2011 *</c:v>
                </c:pt>
                <c:pt idx="46">
                  <c:v>2012 *</c:v>
                </c:pt>
                <c:pt idx="47">
                  <c:v>2013 *</c:v>
                </c:pt>
                <c:pt idx="48">
                  <c:v>2014 *</c:v>
                </c:pt>
                <c:pt idx="49">
                  <c:v>2015 *</c:v>
                </c:pt>
                <c:pt idx="50">
                  <c:v>2016 **</c:v>
                </c:pt>
                <c:pt idx="51">
                  <c:v>2017**</c:v>
                </c:pt>
                <c:pt idx="52">
                  <c:v>2018**</c:v>
                </c:pt>
              </c:strCache>
            </c:strRef>
          </c:cat>
          <c:val>
            <c:numRef>
              <c:f>'Imports 1960-2018'!$D$16:$D$51</c:f>
              <c:numCache>
                <c:formatCode>#,##0\ 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23999</c:v>
                </c:pt>
                <c:pt idx="27">
                  <c:v>6048</c:v>
                </c:pt>
                <c:pt idx="28">
                  <c:v>4032</c:v>
                </c:pt>
                <c:pt idx="29">
                  <c:v>516</c:v>
                </c:pt>
                <c:pt idx="30">
                  <c:v>2634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A5-4158-8E7D-BEF11356A9E5}"/>
            </c:ext>
          </c:extLst>
        </c:ser>
        <c:ser>
          <c:idx val="4"/>
          <c:order val="3"/>
          <c:tx>
            <c:strRef>
              <c:f>'Imports 1960-2018'!$G$9</c:f>
              <c:strCache>
                <c:ptCount val="1"/>
                <c:pt idx="0">
                  <c:v>Vereinigtes Königreich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'Imports 1960-2018'!$B$16:$B$68</c:f>
              <c:strCache>
                <c:ptCount val="53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 *</c:v>
                </c:pt>
                <c:pt idx="34">
                  <c:v>2000 *</c:v>
                </c:pt>
                <c:pt idx="35">
                  <c:v>2001 *</c:v>
                </c:pt>
                <c:pt idx="36">
                  <c:v>2002 *</c:v>
                </c:pt>
                <c:pt idx="37">
                  <c:v>2003 *</c:v>
                </c:pt>
                <c:pt idx="38">
                  <c:v>2004 *</c:v>
                </c:pt>
                <c:pt idx="39">
                  <c:v>2005 *</c:v>
                </c:pt>
                <c:pt idx="40">
                  <c:v>2006 *</c:v>
                </c:pt>
                <c:pt idx="41">
                  <c:v>2007 *</c:v>
                </c:pt>
                <c:pt idx="42">
                  <c:v>2008 *</c:v>
                </c:pt>
                <c:pt idx="43">
                  <c:v>2009 *</c:v>
                </c:pt>
                <c:pt idx="44">
                  <c:v>2010 *</c:v>
                </c:pt>
                <c:pt idx="45">
                  <c:v>2011 *</c:v>
                </c:pt>
                <c:pt idx="46">
                  <c:v>2012 *</c:v>
                </c:pt>
                <c:pt idx="47">
                  <c:v>2013 *</c:v>
                </c:pt>
                <c:pt idx="48">
                  <c:v>2014 *</c:v>
                </c:pt>
                <c:pt idx="49">
                  <c:v>2015 *</c:v>
                </c:pt>
                <c:pt idx="50">
                  <c:v>2016 **</c:v>
                </c:pt>
                <c:pt idx="51">
                  <c:v>2017**</c:v>
                </c:pt>
                <c:pt idx="52">
                  <c:v>2018**</c:v>
                </c:pt>
              </c:strCache>
            </c:strRef>
          </c:cat>
          <c:val>
            <c:numRef>
              <c:f>'Imports 1960-2018'!$G$16:$G$51</c:f>
              <c:numCache>
                <c:formatCode>#,##0\ 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5163</c:v>
                </c:pt>
                <c:pt idx="28">
                  <c:v>22875</c:v>
                </c:pt>
                <c:pt idx="29">
                  <c:v>21646</c:v>
                </c:pt>
                <c:pt idx="30">
                  <c:v>18660</c:v>
                </c:pt>
                <c:pt idx="31">
                  <c:v>13261</c:v>
                </c:pt>
                <c:pt idx="32">
                  <c:v>12842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EA5-4158-8E7D-BEF11356A9E5}"/>
            </c:ext>
          </c:extLst>
        </c:ser>
        <c:ser>
          <c:idx val="5"/>
          <c:order val="4"/>
          <c:tx>
            <c:strRef>
              <c:f>'Imports 1960-2018'!$H$9</c:f>
              <c:strCache>
                <c:ptCount val="1"/>
                <c:pt idx="0">
                  <c:v>ehem. UdSSR/ Russland   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'Imports 1960-2018'!$B$16:$B$68</c:f>
              <c:strCache>
                <c:ptCount val="53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 *</c:v>
                </c:pt>
                <c:pt idx="34">
                  <c:v>2000 *</c:v>
                </c:pt>
                <c:pt idx="35">
                  <c:v>2001 *</c:v>
                </c:pt>
                <c:pt idx="36">
                  <c:v>2002 *</c:v>
                </c:pt>
                <c:pt idx="37">
                  <c:v>2003 *</c:v>
                </c:pt>
                <c:pt idx="38">
                  <c:v>2004 *</c:v>
                </c:pt>
                <c:pt idx="39">
                  <c:v>2005 *</c:v>
                </c:pt>
                <c:pt idx="40">
                  <c:v>2006 *</c:v>
                </c:pt>
                <c:pt idx="41">
                  <c:v>2007 *</c:v>
                </c:pt>
                <c:pt idx="42">
                  <c:v>2008 *</c:v>
                </c:pt>
                <c:pt idx="43">
                  <c:v>2009 *</c:v>
                </c:pt>
                <c:pt idx="44">
                  <c:v>2010 *</c:v>
                </c:pt>
                <c:pt idx="45">
                  <c:v>2011 *</c:v>
                </c:pt>
                <c:pt idx="46">
                  <c:v>2012 *</c:v>
                </c:pt>
                <c:pt idx="47">
                  <c:v>2013 *</c:v>
                </c:pt>
                <c:pt idx="48">
                  <c:v>2014 *</c:v>
                </c:pt>
                <c:pt idx="49">
                  <c:v>2015 *</c:v>
                </c:pt>
                <c:pt idx="50">
                  <c:v>2016 **</c:v>
                </c:pt>
                <c:pt idx="51">
                  <c:v>2017**</c:v>
                </c:pt>
                <c:pt idx="52">
                  <c:v>2018**</c:v>
                </c:pt>
              </c:strCache>
            </c:strRef>
          </c:cat>
          <c:val>
            <c:numRef>
              <c:f>'Imports 1960-2018'!$H$16:$H$68</c:f>
              <c:numCache>
                <c:formatCode>#,##0\ 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29860</c:v>
                </c:pt>
                <c:pt idx="8">
                  <c:v>110258</c:v>
                </c:pt>
                <c:pt idx="9">
                  <c:v>128202</c:v>
                </c:pt>
                <c:pt idx="10">
                  <c:v>126554</c:v>
                </c:pt>
                <c:pt idx="11">
                  <c:v>135113</c:v>
                </c:pt>
                <c:pt idx="12">
                  <c:v>390297</c:v>
                </c:pt>
                <c:pt idx="13">
                  <c:v>465741</c:v>
                </c:pt>
                <c:pt idx="14">
                  <c:v>583688</c:v>
                </c:pt>
                <c:pt idx="15">
                  <c:v>606283</c:v>
                </c:pt>
                <c:pt idx="16">
                  <c:v>531677</c:v>
                </c:pt>
                <c:pt idx="17">
                  <c:v>510855</c:v>
                </c:pt>
                <c:pt idx="18">
                  <c:v>699404</c:v>
                </c:pt>
                <c:pt idx="19">
                  <c:v>699193</c:v>
                </c:pt>
                <c:pt idx="20">
                  <c:v>823496</c:v>
                </c:pt>
                <c:pt idx="21">
                  <c:v>898025</c:v>
                </c:pt>
                <c:pt idx="22">
                  <c:v>907229</c:v>
                </c:pt>
                <c:pt idx="23">
                  <c:v>969641</c:v>
                </c:pt>
                <c:pt idx="24">
                  <c:v>981006</c:v>
                </c:pt>
                <c:pt idx="25">
                  <c:v>899264</c:v>
                </c:pt>
                <c:pt idx="26">
                  <c:v>838330</c:v>
                </c:pt>
                <c:pt idx="27">
                  <c:v>945645</c:v>
                </c:pt>
                <c:pt idx="28">
                  <c:v>1095350</c:v>
                </c:pt>
                <c:pt idx="29">
                  <c:v>1205187</c:v>
                </c:pt>
                <c:pt idx="30">
                  <c:v>1218947</c:v>
                </c:pt>
                <c:pt idx="31">
                  <c:v>1151339</c:v>
                </c:pt>
                <c:pt idx="32">
                  <c:v>1190980</c:v>
                </c:pt>
                <c:pt idx="33">
                  <c:v>1290507</c:v>
                </c:pt>
                <c:pt idx="34">
                  <c:v>1299906</c:v>
                </c:pt>
                <c:pt idx="35">
                  <c:v>1235431</c:v>
                </c:pt>
                <c:pt idx="36">
                  <c:v>1249659</c:v>
                </c:pt>
                <c:pt idx="37">
                  <c:v>1398271</c:v>
                </c:pt>
                <c:pt idx="38">
                  <c:v>1466679</c:v>
                </c:pt>
                <c:pt idx="39">
                  <c:v>1425938</c:v>
                </c:pt>
                <c:pt idx="40">
                  <c:v>1475505</c:v>
                </c:pt>
                <c:pt idx="41">
                  <c:v>1436060</c:v>
                </c:pt>
                <c:pt idx="42">
                  <c:v>1527566</c:v>
                </c:pt>
                <c:pt idx="43">
                  <c:v>1343539</c:v>
                </c:pt>
                <c:pt idx="44">
                  <c:v>1463304</c:v>
                </c:pt>
                <c:pt idx="45">
                  <c:v>1422373</c:v>
                </c:pt>
                <c:pt idx="46">
                  <c:v>1413482</c:v>
                </c:pt>
                <c:pt idx="47">
                  <c:v>1448087</c:v>
                </c:pt>
                <c:pt idx="48">
                  <c:v>1391163</c:v>
                </c:pt>
                <c:pt idx="49">
                  <c:v>1481524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EA5-4158-8E7D-BEF11356A9E5}"/>
            </c:ext>
          </c:extLst>
        </c:ser>
        <c:ser>
          <c:idx val="3"/>
          <c:order val="5"/>
          <c:tx>
            <c:strRef>
              <c:f>'Imports 1960-2018'!$F$9</c:f>
              <c:strCache>
                <c:ptCount val="1"/>
                <c:pt idx="0">
                  <c:v>Norwegen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'Imports 1960-2018'!$B$16:$B$68</c:f>
              <c:strCache>
                <c:ptCount val="53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 *</c:v>
                </c:pt>
                <c:pt idx="34">
                  <c:v>2000 *</c:v>
                </c:pt>
                <c:pt idx="35">
                  <c:v>2001 *</c:v>
                </c:pt>
                <c:pt idx="36">
                  <c:v>2002 *</c:v>
                </c:pt>
                <c:pt idx="37">
                  <c:v>2003 *</c:v>
                </c:pt>
                <c:pt idx="38">
                  <c:v>2004 *</c:v>
                </c:pt>
                <c:pt idx="39">
                  <c:v>2005 *</c:v>
                </c:pt>
                <c:pt idx="40">
                  <c:v>2006 *</c:v>
                </c:pt>
                <c:pt idx="41">
                  <c:v>2007 *</c:v>
                </c:pt>
                <c:pt idx="42">
                  <c:v>2008 *</c:v>
                </c:pt>
                <c:pt idx="43">
                  <c:v>2009 *</c:v>
                </c:pt>
                <c:pt idx="44">
                  <c:v>2010 *</c:v>
                </c:pt>
                <c:pt idx="45">
                  <c:v>2011 *</c:v>
                </c:pt>
                <c:pt idx="46">
                  <c:v>2012 *</c:v>
                </c:pt>
                <c:pt idx="47">
                  <c:v>2013 *</c:v>
                </c:pt>
                <c:pt idx="48">
                  <c:v>2014 *</c:v>
                </c:pt>
                <c:pt idx="49">
                  <c:v>2015 *</c:v>
                </c:pt>
                <c:pt idx="50">
                  <c:v>2016 **</c:v>
                </c:pt>
                <c:pt idx="51">
                  <c:v>2017**</c:v>
                </c:pt>
                <c:pt idx="52">
                  <c:v>2018**</c:v>
                </c:pt>
              </c:strCache>
            </c:strRef>
          </c:cat>
          <c:val>
            <c:numRef>
              <c:f>'Imports 1960-2018'!$F$16:$F$68</c:f>
              <c:numCache>
                <c:formatCode>#,##0\ 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29438</c:v>
                </c:pt>
                <c:pt idx="12">
                  <c:v>252908</c:v>
                </c:pt>
                <c:pt idx="13">
                  <c:v>304590</c:v>
                </c:pt>
                <c:pt idx="14">
                  <c:v>358855</c:v>
                </c:pt>
                <c:pt idx="15">
                  <c:v>369075</c:v>
                </c:pt>
                <c:pt idx="16">
                  <c:v>298975</c:v>
                </c:pt>
                <c:pt idx="17">
                  <c:v>277744</c:v>
                </c:pt>
                <c:pt idx="18">
                  <c:v>280825</c:v>
                </c:pt>
                <c:pt idx="19">
                  <c:v>248294</c:v>
                </c:pt>
                <c:pt idx="20">
                  <c:v>258920</c:v>
                </c:pt>
                <c:pt idx="21">
                  <c:v>303731</c:v>
                </c:pt>
                <c:pt idx="22">
                  <c:v>322488</c:v>
                </c:pt>
                <c:pt idx="23">
                  <c:v>346168</c:v>
                </c:pt>
                <c:pt idx="24">
                  <c:v>336170</c:v>
                </c:pt>
                <c:pt idx="25">
                  <c:v>340911</c:v>
                </c:pt>
                <c:pt idx="26">
                  <c:v>387390</c:v>
                </c:pt>
                <c:pt idx="27">
                  <c:v>393148</c:v>
                </c:pt>
                <c:pt idx="28">
                  <c:v>424842</c:v>
                </c:pt>
                <c:pt idx="29">
                  <c:v>469546</c:v>
                </c:pt>
                <c:pt idx="30">
                  <c:v>632264</c:v>
                </c:pt>
                <c:pt idx="31">
                  <c:v>754943</c:v>
                </c:pt>
                <c:pt idx="32">
                  <c:v>712951</c:v>
                </c:pt>
                <c:pt idx="33">
                  <c:v>720273</c:v>
                </c:pt>
                <c:pt idx="34">
                  <c:v>757969</c:v>
                </c:pt>
                <c:pt idx="35">
                  <c:v>831264</c:v>
                </c:pt>
                <c:pt idx="36">
                  <c:v>964662</c:v>
                </c:pt>
                <c:pt idx="37">
                  <c:v>987800</c:v>
                </c:pt>
                <c:pt idx="38">
                  <c:v>1038277</c:v>
                </c:pt>
                <c:pt idx="39">
                  <c:v>1097831</c:v>
                </c:pt>
                <c:pt idx="40">
                  <c:v>1069246</c:v>
                </c:pt>
                <c:pt idx="41">
                  <c:v>1040911</c:v>
                </c:pt>
                <c:pt idx="42">
                  <c:v>1137048</c:v>
                </c:pt>
                <c:pt idx="43">
                  <c:v>1299062</c:v>
                </c:pt>
                <c:pt idx="44">
                  <c:v>1307119</c:v>
                </c:pt>
                <c:pt idx="45">
                  <c:v>1246754</c:v>
                </c:pt>
                <c:pt idx="46">
                  <c:v>1287263</c:v>
                </c:pt>
                <c:pt idx="47">
                  <c:v>1099523</c:v>
                </c:pt>
                <c:pt idx="48">
                  <c:v>1194227</c:v>
                </c:pt>
                <c:pt idx="49">
                  <c:v>1459548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EA5-4158-8E7D-BEF11356A9E5}"/>
            </c:ext>
          </c:extLst>
        </c:ser>
        <c:ser>
          <c:idx val="2"/>
          <c:order val="6"/>
          <c:tx>
            <c:strRef>
              <c:f>'Imports 1960-2018'!$E$9</c:f>
              <c:strCache>
                <c:ptCount val="1"/>
                <c:pt idx="0">
                  <c:v>Niederlande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'Imports 1960-2018'!$B$16:$B$68</c:f>
              <c:strCache>
                <c:ptCount val="53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 *</c:v>
                </c:pt>
                <c:pt idx="34">
                  <c:v>2000 *</c:v>
                </c:pt>
                <c:pt idx="35">
                  <c:v>2001 *</c:v>
                </c:pt>
                <c:pt idx="36">
                  <c:v>2002 *</c:v>
                </c:pt>
                <c:pt idx="37">
                  <c:v>2003 *</c:v>
                </c:pt>
                <c:pt idx="38">
                  <c:v>2004 *</c:v>
                </c:pt>
                <c:pt idx="39">
                  <c:v>2005 *</c:v>
                </c:pt>
                <c:pt idx="40">
                  <c:v>2006 *</c:v>
                </c:pt>
                <c:pt idx="41">
                  <c:v>2007 *</c:v>
                </c:pt>
                <c:pt idx="42">
                  <c:v>2008 *</c:v>
                </c:pt>
                <c:pt idx="43">
                  <c:v>2009 *</c:v>
                </c:pt>
                <c:pt idx="44">
                  <c:v>2010 *</c:v>
                </c:pt>
                <c:pt idx="45">
                  <c:v>2011 *</c:v>
                </c:pt>
                <c:pt idx="46">
                  <c:v>2012 *</c:v>
                </c:pt>
                <c:pt idx="47">
                  <c:v>2013 *</c:v>
                </c:pt>
                <c:pt idx="48">
                  <c:v>2014 *</c:v>
                </c:pt>
                <c:pt idx="49">
                  <c:v>2015 *</c:v>
                </c:pt>
                <c:pt idx="50">
                  <c:v>2016 **</c:v>
                </c:pt>
                <c:pt idx="51">
                  <c:v>2017**</c:v>
                </c:pt>
                <c:pt idx="52">
                  <c:v>2018**</c:v>
                </c:pt>
              </c:strCache>
            </c:strRef>
          </c:cat>
          <c:val>
            <c:numRef>
              <c:f>'Imports 1960-2018'!$E$16:$E$68</c:f>
              <c:numCache>
                <c:formatCode>#,##0\ 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135472</c:v>
                </c:pt>
                <c:pt idx="5">
                  <c:v>224940</c:v>
                </c:pt>
                <c:pt idx="6">
                  <c:v>354362</c:v>
                </c:pt>
                <c:pt idx="7">
                  <c:v>546913</c:v>
                </c:pt>
                <c:pt idx="8">
                  <c:v>779666</c:v>
                </c:pt>
                <c:pt idx="9">
                  <c:v>945945</c:v>
                </c:pt>
                <c:pt idx="10">
                  <c:v>1014244</c:v>
                </c:pt>
                <c:pt idx="11">
                  <c:v>884053</c:v>
                </c:pt>
                <c:pt idx="12">
                  <c:v>714314</c:v>
                </c:pt>
                <c:pt idx="13">
                  <c:v>816802</c:v>
                </c:pt>
                <c:pt idx="14">
                  <c:v>793453</c:v>
                </c:pt>
                <c:pt idx="15">
                  <c:v>649364</c:v>
                </c:pt>
                <c:pt idx="16">
                  <c:v>614183</c:v>
                </c:pt>
                <c:pt idx="17">
                  <c:v>627492</c:v>
                </c:pt>
                <c:pt idx="18">
                  <c:v>562530</c:v>
                </c:pt>
                <c:pt idx="19">
                  <c:v>680275</c:v>
                </c:pt>
                <c:pt idx="20">
                  <c:v>584544</c:v>
                </c:pt>
                <c:pt idx="21">
                  <c:v>627326</c:v>
                </c:pt>
                <c:pt idx="22">
                  <c:v>551522</c:v>
                </c:pt>
                <c:pt idx="23">
                  <c:v>630253</c:v>
                </c:pt>
                <c:pt idx="24">
                  <c:v>652396</c:v>
                </c:pt>
                <c:pt idx="25">
                  <c:v>789635</c:v>
                </c:pt>
                <c:pt idx="26">
                  <c:v>834641</c:v>
                </c:pt>
                <c:pt idx="27">
                  <c:v>883342</c:v>
                </c:pt>
                <c:pt idx="28">
                  <c:v>793608</c:v>
                </c:pt>
                <c:pt idx="29">
                  <c:v>840951</c:v>
                </c:pt>
                <c:pt idx="30">
                  <c:v>996760</c:v>
                </c:pt>
                <c:pt idx="31">
                  <c:v>831931</c:v>
                </c:pt>
                <c:pt idx="32">
                  <c:v>749117</c:v>
                </c:pt>
                <c:pt idx="33">
                  <c:v>704733</c:v>
                </c:pt>
                <c:pt idx="34">
                  <c:v>628513</c:v>
                </c:pt>
                <c:pt idx="35">
                  <c:v>703016</c:v>
                </c:pt>
                <c:pt idx="36">
                  <c:v>683059</c:v>
                </c:pt>
                <c:pt idx="37">
                  <c:v>644370</c:v>
                </c:pt>
                <c:pt idx="38">
                  <c:v>748779</c:v>
                </c:pt>
                <c:pt idx="39">
                  <c:v>735193</c:v>
                </c:pt>
                <c:pt idx="40">
                  <c:v>824753</c:v>
                </c:pt>
                <c:pt idx="41">
                  <c:v>737589</c:v>
                </c:pt>
                <c:pt idx="42">
                  <c:v>665071</c:v>
                </c:pt>
                <c:pt idx="43">
                  <c:v>726248</c:v>
                </c:pt>
                <c:pt idx="44">
                  <c:v>803226</c:v>
                </c:pt>
                <c:pt idx="45">
                  <c:v>802514</c:v>
                </c:pt>
                <c:pt idx="46">
                  <c:v>826450</c:v>
                </c:pt>
                <c:pt idx="47">
                  <c:v>978637</c:v>
                </c:pt>
                <c:pt idx="48">
                  <c:v>867522</c:v>
                </c:pt>
                <c:pt idx="49">
                  <c:v>1235875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EA5-4158-8E7D-BEF11356A9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25267664"/>
        <c:axId val="1"/>
      </c:barChart>
      <c:catAx>
        <c:axId val="225267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1"/>
        <c:scaling>
          <c:orientation val="minMax"/>
          <c:max val="4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in TJ</a:t>
                </a:r>
              </a:p>
            </c:rich>
          </c:tx>
          <c:layout>
            <c:manualLayout>
              <c:xMode val="edge"/>
              <c:yMode val="edge"/>
              <c:x val="1.5886368435920433E-2"/>
              <c:y val="0.4177899732230440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252676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3281086729362597"/>
          <c:y val="0.38720538720538722"/>
          <c:w val="0.16614420062695923"/>
          <c:h val="0.31649831649831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5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25"/>
  <sheetViews>
    <sheetView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714375</xdr:colOff>
      <xdr:row>0</xdr:row>
      <xdr:rowOff>38100</xdr:rowOff>
    </xdr:from>
    <xdr:ext cx="1792817" cy="1113367"/>
    <xdr:pic>
      <xdr:nvPicPr>
        <xdr:cNvPr id="2" name="Picture 11" descr="Stablogo_BAFA_COLOR_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38100"/>
          <a:ext cx="1792817" cy="1113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714375</xdr:colOff>
      <xdr:row>0</xdr:row>
      <xdr:rowOff>38100</xdr:rowOff>
    </xdr:from>
    <xdr:ext cx="1792817" cy="1113367"/>
    <xdr:pic>
      <xdr:nvPicPr>
        <xdr:cNvPr id="3" name="Picture 11" descr="Stablogo_BAFA_COLOR_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38100"/>
          <a:ext cx="1792817" cy="1113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714375</xdr:colOff>
      <xdr:row>0</xdr:row>
      <xdr:rowOff>38100</xdr:rowOff>
    </xdr:from>
    <xdr:ext cx="1792817" cy="1113367"/>
    <xdr:pic>
      <xdr:nvPicPr>
        <xdr:cNvPr id="4" name="Picture 11" descr="Stablogo_BAFA_COLOR_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38100"/>
          <a:ext cx="1792817" cy="1113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714375</xdr:colOff>
      <xdr:row>0</xdr:row>
      <xdr:rowOff>38100</xdr:rowOff>
    </xdr:from>
    <xdr:ext cx="1792817" cy="1113367"/>
    <xdr:pic>
      <xdr:nvPicPr>
        <xdr:cNvPr id="5" name="Picture 11" descr="Stablogo_BAFA_COLOR_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38100"/>
          <a:ext cx="1792817" cy="1113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67375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714375</xdr:colOff>
      <xdr:row>0</xdr:row>
      <xdr:rowOff>38100</xdr:rowOff>
    </xdr:from>
    <xdr:ext cx="1792817" cy="1113367"/>
    <xdr:pic>
      <xdr:nvPicPr>
        <xdr:cNvPr id="2" name="Picture 11" descr="Stablogo_BAFA_COLOR_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38100"/>
          <a:ext cx="1792817" cy="1113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714375</xdr:colOff>
      <xdr:row>0</xdr:row>
      <xdr:rowOff>38100</xdr:rowOff>
    </xdr:from>
    <xdr:ext cx="1792817" cy="1113367"/>
    <xdr:pic>
      <xdr:nvPicPr>
        <xdr:cNvPr id="3" name="Picture 11" descr="Stablogo_BAFA_COLOR_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38100"/>
          <a:ext cx="1792817" cy="1113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714375</xdr:colOff>
      <xdr:row>0</xdr:row>
      <xdr:rowOff>38100</xdr:rowOff>
    </xdr:from>
    <xdr:ext cx="1792817" cy="1113367"/>
    <xdr:pic>
      <xdr:nvPicPr>
        <xdr:cNvPr id="6" name="Picture 11" descr="Stablogo_BAFA_COLOR_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38100"/>
          <a:ext cx="1792817" cy="1113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714375</xdr:colOff>
      <xdr:row>0</xdr:row>
      <xdr:rowOff>38100</xdr:rowOff>
    </xdr:from>
    <xdr:ext cx="1792817" cy="1113367"/>
    <xdr:pic>
      <xdr:nvPicPr>
        <xdr:cNvPr id="7" name="Picture 11" descr="Stablogo_BAFA_COLOR_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38100"/>
          <a:ext cx="1792817" cy="1113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714375</xdr:colOff>
      <xdr:row>0</xdr:row>
      <xdr:rowOff>38100</xdr:rowOff>
    </xdr:from>
    <xdr:ext cx="1792817" cy="1113367"/>
    <xdr:pic>
      <xdr:nvPicPr>
        <xdr:cNvPr id="2" name="Picture 11" descr="Stablogo_BAFA_COLOR_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38100"/>
          <a:ext cx="1792817" cy="1113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714375</xdr:colOff>
      <xdr:row>0</xdr:row>
      <xdr:rowOff>38100</xdr:rowOff>
    </xdr:from>
    <xdr:ext cx="1792817" cy="1113367"/>
    <xdr:pic>
      <xdr:nvPicPr>
        <xdr:cNvPr id="3" name="Picture 11" descr="Stablogo_BAFA_COLOR_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38100"/>
          <a:ext cx="1792817" cy="1113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714375</xdr:colOff>
      <xdr:row>0</xdr:row>
      <xdr:rowOff>38100</xdr:rowOff>
    </xdr:from>
    <xdr:to>
      <xdr:col>2</xdr:col>
      <xdr:colOff>559859</xdr:colOff>
      <xdr:row>6</xdr:row>
      <xdr:rowOff>19050</xdr:rowOff>
    </xdr:to>
    <xdr:pic>
      <xdr:nvPicPr>
        <xdr:cNvPr id="2" name="Picture 11" descr="Stablogo_BAFA_COLOR_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38100"/>
          <a:ext cx="17907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714375</xdr:colOff>
      <xdr:row>0</xdr:row>
      <xdr:rowOff>38100</xdr:rowOff>
    </xdr:from>
    <xdr:to>
      <xdr:col>2</xdr:col>
      <xdr:colOff>559859</xdr:colOff>
      <xdr:row>6</xdr:row>
      <xdr:rowOff>19050</xdr:rowOff>
    </xdr:to>
    <xdr:pic>
      <xdr:nvPicPr>
        <xdr:cNvPr id="10253" name="Picture 11" descr="Stablogo_BAFA_COLOR_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38100"/>
          <a:ext cx="17907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714375</xdr:colOff>
      <xdr:row>0</xdr:row>
      <xdr:rowOff>38100</xdr:rowOff>
    </xdr:from>
    <xdr:to>
      <xdr:col>2</xdr:col>
      <xdr:colOff>559859</xdr:colOff>
      <xdr:row>6</xdr:row>
      <xdr:rowOff>19050</xdr:rowOff>
    </xdr:to>
    <xdr:pic>
      <xdr:nvPicPr>
        <xdr:cNvPr id="10254" name="Picture 11" descr="Stablogo_BAFA_COLOR_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38100"/>
          <a:ext cx="17907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714375</xdr:colOff>
      <xdr:row>0</xdr:row>
      <xdr:rowOff>38100</xdr:rowOff>
    </xdr:from>
    <xdr:to>
      <xdr:col>2</xdr:col>
      <xdr:colOff>676275</xdr:colOff>
      <xdr:row>6</xdr:row>
      <xdr:rowOff>19050</xdr:rowOff>
    </xdr:to>
    <xdr:pic>
      <xdr:nvPicPr>
        <xdr:cNvPr id="9229" name="Picture 11" descr="Stablogo_BAFA_COLOR_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38100"/>
          <a:ext cx="17907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714375</xdr:colOff>
      <xdr:row>0</xdr:row>
      <xdr:rowOff>38100</xdr:rowOff>
    </xdr:from>
    <xdr:to>
      <xdr:col>2</xdr:col>
      <xdr:colOff>676275</xdr:colOff>
      <xdr:row>6</xdr:row>
      <xdr:rowOff>19050</xdr:rowOff>
    </xdr:to>
    <xdr:pic>
      <xdr:nvPicPr>
        <xdr:cNvPr id="6168" name="Picture 11" descr="Stablogo_BAFA_COLOR_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38100"/>
          <a:ext cx="17907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714375</xdr:colOff>
      <xdr:row>0</xdr:row>
      <xdr:rowOff>38100</xdr:rowOff>
    </xdr:from>
    <xdr:to>
      <xdr:col>2</xdr:col>
      <xdr:colOff>676275</xdr:colOff>
      <xdr:row>6</xdr:row>
      <xdr:rowOff>19050</xdr:rowOff>
    </xdr:to>
    <xdr:pic>
      <xdr:nvPicPr>
        <xdr:cNvPr id="5158" name="Picture 11" descr="Stablogo_BAFA_COLOR_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38100"/>
          <a:ext cx="17907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714375</xdr:colOff>
      <xdr:row>0</xdr:row>
      <xdr:rowOff>38100</xdr:rowOff>
    </xdr:from>
    <xdr:to>
      <xdr:col>2</xdr:col>
      <xdr:colOff>676275</xdr:colOff>
      <xdr:row>6</xdr:row>
      <xdr:rowOff>19050</xdr:rowOff>
    </xdr:to>
    <xdr:pic>
      <xdr:nvPicPr>
        <xdr:cNvPr id="1068" name="Picture 11" descr="Stablogo_BAFA_COLOR_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38100"/>
          <a:ext cx="17907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bafa.de/DE/Energie/Rohstoffe/Erdgasstatistik/erdgas_node.html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www.bafa.de/DE/Energie/Rohstoffe/Erdgasstatistik/erdgas_node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bafa.de/DE/Energie/Rohstoffe/Erdgasstatistik/erdgas_node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bafa.de/DE/Energie/Rohstoffe/Erdgasstatistik/erdgas_node.html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AF302"/>
  <sheetViews>
    <sheetView workbookViewId="0">
      <pane ySplit="9" topLeftCell="A10" activePane="bottomLeft" state="frozen"/>
      <selection activeCell="I66" sqref="I66"/>
      <selection pane="bottomLeft" activeCell="Q18" sqref="Q18"/>
    </sheetView>
  </sheetViews>
  <sheetFormatPr baseColWidth="10" defaultColWidth="9.140625" defaultRowHeight="11.25" x14ac:dyDescent="0.2"/>
  <cols>
    <col min="1" max="1" width="1.5703125" style="8" customWidth="1"/>
    <col min="2" max="2" width="7.140625" style="8" customWidth="1"/>
    <col min="3" max="9" width="9.7109375" style="169" customWidth="1"/>
    <col min="10" max="10" width="11" style="169" customWidth="1"/>
    <col min="11" max="11" width="1.85546875" style="169" customWidth="1"/>
    <col min="12" max="32" width="7.85546875" style="169" customWidth="1"/>
    <col min="33" max="16384" width="9.140625" style="8"/>
  </cols>
  <sheetData>
    <row r="1" spans="1:32" ht="10.5" customHeight="1" x14ac:dyDescent="0.2">
      <c r="A1"/>
      <c r="B1" s="214"/>
      <c r="C1" s="215"/>
      <c r="I1"/>
      <c r="J1"/>
    </row>
    <row r="2" spans="1:32" ht="12" customHeight="1" x14ac:dyDescent="0.2">
      <c r="A2" s="1"/>
      <c r="B2" s="213"/>
      <c r="C2" s="217"/>
      <c r="I2" s="241"/>
      <c r="J2" s="2"/>
    </row>
    <row r="3" spans="1:32" ht="10.5" customHeight="1" x14ac:dyDescent="0.2">
      <c r="A3" s="4"/>
      <c r="B3" s="217"/>
      <c r="C3" s="218"/>
      <c r="D3" s="170"/>
      <c r="H3" s="4"/>
      <c r="I3" s="4"/>
      <c r="J3" s="4"/>
    </row>
    <row r="4" spans="1:32" ht="10.5" customHeight="1" x14ac:dyDescent="0.25">
      <c r="A4" s="4"/>
      <c r="B4" s="220"/>
      <c r="C4" s="220"/>
      <c r="D4" s="170"/>
      <c r="H4" s="171"/>
      <c r="I4" s="171"/>
      <c r="J4" s="171"/>
    </row>
    <row r="5" spans="1:32" ht="16.5" customHeight="1" x14ac:dyDescent="0.25">
      <c r="A5" s="445" t="s">
        <v>89</v>
      </c>
      <c r="B5" s="445"/>
      <c r="C5" s="445"/>
      <c r="D5" s="445"/>
      <c r="E5" s="445"/>
      <c r="F5" s="445"/>
      <c r="G5" s="445"/>
      <c r="H5" s="445"/>
      <c r="I5" s="445"/>
      <c r="J5" s="445"/>
    </row>
    <row r="6" spans="1:32" ht="18" customHeight="1" x14ac:dyDescent="0.25">
      <c r="B6" s="172" t="s">
        <v>90</v>
      </c>
      <c r="C6" s="173"/>
      <c r="D6" s="173"/>
      <c r="E6" s="173"/>
      <c r="F6" s="173"/>
      <c r="G6" s="173"/>
      <c r="H6" s="173"/>
      <c r="I6" s="173"/>
      <c r="J6" s="173"/>
      <c r="AB6" s="174"/>
      <c r="AC6" s="174"/>
      <c r="AD6" s="174"/>
      <c r="AE6" s="174"/>
      <c r="AF6" s="174"/>
    </row>
    <row r="7" spans="1:32" ht="10.5" customHeight="1" thickBot="1" x14ac:dyDescent="0.25"/>
    <row r="8" spans="1:32" s="175" customFormat="1" ht="12" hidden="1" thickBot="1" x14ac:dyDescent="0.25"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</row>
    <row r="9" spans="1:32" s="177" customFormat="1" ht="34.5" customHeight="1" thickBot="1" x14ac:dyDescent="0.25">
      <c r="B9" s="178"/>
      <c r="C9" s="179" t="s">
        <v>44</v>
      </c>
      <c r="D9" s="180" t="s">
        <v>45</v>
      </c>
      <c r="E9" s="180" t="s">
        <v>6</v>
      </c>
      <c r="F9" s="180" t="s">
        <v>7</v>
      </c>
      <c r="G9" s="180" t="s">
        <v>70</v>
      </c>
      <c r="H9" s="180" t="s">
        <v>69</v>
      </c>
      <c r="I9" s="180" t="s">
        <v>46</v>
      </c>
      <c r="J9" s="181" t="s">
        <v>47</v>
      </c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</row>
    <row r="10" spans="1:32" ht="12.75" customHeight="1" x14ac:dyDescent="0.2">
      <c r="B10" s="183" t="s">
        <v>182</v>
      </c>
      <c r="C10" s="184">
        <v>0</v>
      </c>
      <c r="D10" s="185">
        <v>0</v>
      </c>
      <c r="E10" s="185">
        <v>0</v>
      </c>
      <c r="F10" s="185">
        <v>0</v>
      </c>
      <c r="G10" s="185">
        <v>0</v>
      </c>
      <c r="H10" s="185">
        <v>0</v>
      </c>
      <c r="I10" s="185">
        <v>0</v>
      </c>
      <c r="J10" s="186">
        <v>5008943</v>
      </c>
    </row>
    <row r="11" spans="1:32" ht="12.75" customHeight="1" x14ac:dyDescent="0.2">
      <c r="B11" s="183" t="s">
        <v>180</v>
      </c>
      <c r="C11" s="184">
        <v>0</v>
      </c>
      <c r="D11" s="185">
        <v>0</v>
      </c>
      <c r="E11" s="185">
        <v>0</v>
      </c>
      <c r="F11" s="185">
        <v>0</v>
      </c>
      <c r="G11" s="185">
        <v>0</v>
      </c>
      <c r="H11" s="185">
        <v>0</v>
      </c>
      <c r="I11" s="185">
        <v>0</v>
      </c>
      <c r="J11" s="186">
        <v>5354261</v>
      </c>
    </row>
    <row r="12" spans="1:32" ht="12.75" customHeight="1" x14ac:dyDescent="0.2">
      <c r="B12" s="183" t="s">
        <v>169</v>
      </c>
      <c r="C12" s="184">
        <v>0</v>
      </c>
      <c r="D12" s="185">
        <v>0</v>
      </c>
      <c r="E12" s="185">
        <v>0</v>
      </c>
      <c r="F12" s="185">
        <v>0</v>
      </c>
      <c r="G12" s="185">
        <v>0</v>
      </c>
      <c r="H12" s="185">
        <v>0</v>
      </c>
      <c r="I12" s="185">
        <v>0</v>
      </c>
      <c r="J12" s="186">
        <v>5712883</v>
      </c>
    </row>
    <row r="13" spans="1:32" ht="12.75" customHeight="1" x14ac:dyDescent="0.2">
      <c r="B13" s="183" t="s">
        <v>170</v>
      </c>
      <c r="C13" s="184">
        <v>0</v>
      </c>
      <c r="D13" s="185">
        <v>0</v>
      </c>
      <c r="E13" s="185">
        <v>0</v>
      </c>
      <c r="F13" s="185">
        <v>0</v>
      </c>
      <c r="G13" s="185">
        <v>0</v>
      </c>
      <c r="H13" s="185">
        <v>0</v>
      </c>
      <c r="I13" s="185">
        <v>0</v>
      </c>
      <c r="J13" s="186">
        <v>4453504</v>
      </c>
    </row>
    <row r="14" spans="1:32" ht="12.75" customHeight="1" x14ac:dyDescent="0.2">
      <c r="B14" s="183" t="s">
        <v>171</v>
      </c>
      <c r="C14" s="184">
        <v>0</v>
      </c>
      <c r="D14" s="185">
        <v>0</v>
      </c>
      <c r="E14" s="185">
        <v>0</v>
      </c>
      <c r="F14" s="185">
        <v>0</v>
      </c>
      <c r="G14" s="185">
        <v>0</v>
      </c>
      <c r="H14" s="185">
        <v>0</v>
      </c>
      <c r="I14" s="185">
        <v>0</v>
      </c>
      <c r="J14" s="186">
        <v>4059460</v>
      </c>
    </row>
    <row r="15" spans="1:32" ht="12.75" customHeight="1" x14ac:dyDescent="0.2">
      <c r="B15" s="183" t="s">
        <v>151</v>
      </c>
      <c r="C15" s="184">
        <v>0</v>
      </c>
      <c r="D15" s="185">
        <v>0</v>
      </c>
      <c r="E15" s="185">
        <v>0</v>
      </c>
      <c r="F15" s="185">
        <v>0</v>
      </c>
      <c r="G15" s="185">
        <v>0</v>
      </c>
      <c r="H15" s="185">
        <v>0</v>
      </c>
      <c r="I15" s="185">
        <v>0</v>
      </c>
      <c r="J15" s="186">
        <v>4156376</v>
      </c>
    </row>
    <row r="16" spans="1:32" ht="12.75" customHeight="1" x14ac:dyDescent="0.2">
      <c r="B16" s="183" t="s">
        <v>147</v>
      </c>
      <c r="C16" s="184">
        <v>0</v>
      </c>
      <c r="D16" s="185">
        <v>0</v>
      </c>
      <c r="E16" s="185">
        <v>1235875</v>
      </c>
      <c r="F16" s="185">
        <v>1459548</v>
      </c>
      <c r="G16" s="185">
        <v>0</v>
      </c>
      <c r="H16" s="185">
        <v>1481524</v>
      </c>
      <c r="I16" s="185">
        <v>106413</v>
      </c>
      <c r="J16" s="186">
        <v>4283360</v>
      </c>
    </row>
    <row r="17" spans="2:10" ht="12.75" customHeight="1" x14ac:dyDescent="0.2">
      <c r="B17" s="183" t="s">
        <v>142</v>
      </c>
      <c r="C17" s="184">
        <v>0</v>
      </c>
      <c r="D17" s="185">
        <v>0</v>
      </c>
      <c r="E17" s="185">
        <v>867522</v>
      </c>
      <c r="F17" s="185">
        <v>1194227</v>
      </c>
      <c r="G17" s="185">
        <v>0</v>
      </c>
      <c r="H17" s="185">
        <v>1391163</v>
      </c>
      <c r="I17" s="185">
        <v>151655</v>
      </c>
      <c r="J17" s="186">
        <v>3604567</v>
      </c>
    </row>
    <row r="18" spans="2:10" ht="12.75" customHeight="1" x14ac:dyDescent="0.2">
      <c r="B18" s="183" t="s">
        <v>135</v>
      </c>
      <c r="C18" s="184">
        <v>0</v>
      </c>
      <c r="D18" s="185">
        <v>0</v>
      </c>
      <c r="E18" s="185">
        <v>978637</v>
      </c>
      <c r="F18" s="185">
        <v>1099523</v>
      </c>
      <c r="G18" s="185">
        <v>0</v>
      </c>
      <c r="H18" s="185">
        <v>1448087</v>
      </c>
      <c r="I18" s="185">
        <v>218503</v>
      </c>
      <c r="J18" s="186">
        <v>3744750</v>
      </c>
    </row>
    <row r="19" spans="2:10" ht="12.75" customHeight="1" x14ac:dyDescent="0.2">
      <c r="B19" s="183" t="s">
        <v>134</v>
      </c>
      <c r="C19" s="184">
        <v>0</v>
      </c>
      <c r="D19" s="185">
        <v>0</v>
      </c>
      <c r="E19" s="185">
        <v>826450</v>
      </c>
      <c r="F19" s="185">
        <v>1287263</v>
      </c>
      <c r="G19" s="185">
        <v>0</v>
      </c>
      <c r="H19" s="185">
        <v>1413482</v>
      </c>
      <c r="I19" s="185">
        <v>117602</v>
      </c>
      <c r="J19" s="186">
        <v>3644797</v>
      </c>
    </row>
    <row r="20" spans="2:10" ht="12.75" customHeight="1" x14ac:dyDescent="0.2">
      <c r="B20" s="183" t="s">
        <v>131</v>
      </c>
      <c r="C20" s="184">
        <v>0</v>
      </c>
      <c r="D20" s="185">
        <v>0</v>
      </c>
      <c r="E20" s="185">
        <v>802514</v>
      </c>
      <c r="F20" s="185">
        <v>1246754</v>
      </c>
      <c r="G20" s="185">
        <v>0</v>
      </c>
      <c r="H20" s="185">
        <v>1422373</v>
      </c>
      <c r="I20" s="185">
        <v>165861</v>
      </c>
      <c r="J20" s="186">
        <v>3637502</v>
      </c>
    </row>
    <row r="21" spans="2:10" ht="12.75" customHeight="1" x14ac:dyDescent="0.2">
      <c r="B21" s="183" t="s">
        <v>104</v>
      </c>
      <c r="C21" s="184">
        <v>0</v>
      </c>
      <c r="D21" s="185">
        <v>0</v>
      </c>
      <c r="E21" s="185">
        <v>803226</v>
      </c>
      <c r="F21" s="185">
        <v>1307119</v>
      </c>
      <c r="G21" s="185">
        <v>0</v>
      </c>
      <c r="H21" s="185">
        <v>1463304</v>
      </c>
      <c r="I21" s="185">
        <v>157499</v>
      </c>
      <c r="J21" s="186">
        <v>3731148</v>
      </c>
    </row>
    <row r="22" spans="2:10" ht="12.75" customHeight="1" x14ac:dyDescent="0.2">
      <c r="B22" s="183" t="s">
        <v>103</v>
      </c>
      <c r="C22" s="184">
        <v>0</v>
      </c>
      <c r="D22" s="185">
        <v>0</v>
      </c>
      <c r="E22" s="185">
        <v>726248</v>
      </c>
      <c r="F22" s="185">
        <v>1299062</v>
      </c>
      <c r="G22" s="185">
        <v>0</v>
      </c>
      <c r="H22" s="185">
        <v>1343539</v>
      </c>
      <c r="I22" s="185">
        <v>182429</v>
      </c>
      <c r="J22" s="186">
        <v>3551278</v>
      </c>
    </row>
    <row r="23" spans="2:10" ht="12.75" customHeight="1" x14ac:dyDescent="0.2">
      <c r="B23" s="183" t="s">
        <v>102</v>
      </c>
      <c r="C23" s="184">
        <v>0</v>
      </c>
      <c r="D23" s="185">
        <v>0</v>
      </c>
      <c r="E23" s="185">
        <v>665071</v>
      </c>
      <c r="F23" s="185">
        <v>1137048</v>
      </c>
      <c r="G23" s="185">
        <v>0</v>
      </c>
      <c r="H23" s="185">
        <v>1527566</v>
      </c>
      <c r="I23" s="187">
        <v>150786</v>
      </c>
      <c r="J23" s="188">
        <v>3480471</v>
      </c>
    </row>
    <row r="24" spans="2:10" ht="12.75" customHeight="1" x14ac:dyDescent="0.2">
      <c r="B24" s="183" t="s">
        <v>95</v>
      </c>
      <c r="C24" s="184">
        <v>0</v>
      </c>
      <c r="D24" s="185">
        <v>0</v>
      </c>
      <c r="E24" s="185">
        <v>737589</v>
      </c>
      <c r="F24" s="185">
        <v>1040911</v>
      </c>
      <c r="G24" s="185">
        <v>0</v>
      </c>
      <c r="H24" s="185">
        <v>1436060</v>
      </c>
      <c r="I24" s="185">
        <v>109134</v>
      </c>
      <c r="J24" s="186">
        <v>3323694</v>
      </c>
    </row>
    <row r="25" spans="2:10" ht="12.75" customHeight="1" x14ac:dyDescent="0.2">
      <c r="B25" s="189" t="s">
        <v>96</v>
      </c>
      <c r="C25" s="190">
        <v>0</v>
      </c>
      <c r="D25" s="187">
        <v>0</v>
      </c>
      <c r="E25" s="187">
        <v>824753</v>
      </c>
      <c r="F25" s="187">
        <v>1069246</v>
      </c>
      <c r="G25" s="187">
        <v>0</v>
      </c>
      <c r="H25" s="187">
        <v>1475505</v>
      </c>
      <c r="I25" s="187">
        <v>149637</v>
      </c>
      <c r="J25" s="188">
        <v>3519141</v>
      </c>
    </row>
    <row r="26" spans="2:10" ht="12.75" customHeight="1" x14ac:dyDescent="0.2">
      <c r="B26" s="189" t="s">
        <v>88</v>
      </c>
      <c r="C26" s="190">
        <v>0</v>
      </c>
      <c r="D26" s="187">
        <v>0</v>
      </c>
      <c r="E26" s="187">
        <v>735193</v>
      </c>
      <c r="F26" s="187">
        <v>1097831</v>
      </c>
      <c r="G26" s="187">
        <v>0</v>
      </c>
      <c r="H26" s="187">
        <v>1425938</v>
      </c>
      <c r="I26" s="187">
        <v>161701</v>
      </c>
      <c r="J26" s="188">
        <v>3420663</v>
      </c>
    </row>
    <row r="27" spans="2:10" ht="12.75" customHeight="1" x14ac:dyDescent="0.2">
      <c r="B27" s="189" t="s">
        <v>85</v>
      </c>
      <c r="C27" s="190">
        <v>0</v>
      </c>
      <c r="D27" s="187">
        <v>0</v>
      </c>
      <c r="E27" s="187">
        <v>748779</v>
      </c>
      <c r="F27" s="187">
        <v>1038277</v>
      </c>
      <c r="G27" s="187">
        <v>0</v>
      </c>
      <c r="H27" s="187">
        <v>1466679</v>
      </c>
      <c r="I27" s="187">
        <v>136122</v>
      </c>
      <c r="J27" s="188">
        <v>3389857</v>
      </c>
    </row>
    <row r="28" spans="2:10" ht="12.75" customHeight="1" x14ac:dyDescent="0.2">
      <c r="B28" s="189" t="s">
        <v>84</v>
      </c>
      <c r="C28" s="190">
        <v>0</v>
      </c>
      <c r="D28" s="187">
        <v>0</v>
      </c>
      <c r="E28" s="187">
        <v>644370</v>
      </c>
      <c r="F28" s="187">
        <v>987800</v>
      </c>
      <c r="G28" s="187">
        <v>0</v>
      </c>
      <c r="H28" s="187">
        <v>1398271</v>
      </c>
      <c r="I28" s="187">
        <v>156887</v>
      </c>
      <c r="J28" s="188">
        <v>3187328</v>
      </c>
    </row>
    <row r="29" spans="2:10" ht="12.75" customHeight="1" x14ac:dyDescent="0.2">
      <c r="B29" s="189" t="s">
        <v>75</v>
      </c>
      <c r="C29" s="190">
        <v>0</v>
      </c>
      <c r="D29" s="187">
        <v>0</v>
      </c>
      <c r="E29" s="187">
        <v>683059</v>
      </c>
      <c r="F29" s="187">
        <v>964662</v>
      </c>
      <c r="G29" s="187">
        <v>0</v>
      </c>
      <c r="H29" s="187">
        <v>1249659</v>
      </c>
      <c r="I29" s="187">
        <v>166329</v>
      </c>
      <c r="J29" s="188">
        <v>3063709</v>
      </c>
    </row>
    <row r="30" spans="2:10" ht="12.75" customHeight="1" x14ac:dyDescent="0.2">
      <c r="B30" s="189" t="s">
        <v>68</v>
      </c>
      <c r="C30" s="190">
        <v>0</v>
      </c>
      <c r="D30" s="187">
        <v>0</v>
      </c>
      <c r="E30" s="187">
        <v>703016</v>
      </c>
      <c r="F30" s="187">
        <v>831264</v>
      </c>
      <c r="G30" s="187">
        <v>0</v>
      </c>
      <c r="H30" s="187">
        <v>1235431</v>
      </c>
      <c r="I30" s="187">
        <v>181712</v>
      </c>
      <c r="J30" s="188">
        <v>2951423</v>
      </c>
    </row>
    <row r="31" spans="2:10" ht="12.75" customHeight="1" x14ac:dyDescent="0.2">
      <c r="B31" s="189" t="s">
        <v>67</v>
      </c>
      <c r="C31" s="190">
        <v>0</v>
      </c>
      <c r="D31" s="187">
        <v>0</v>
      </c>
      <c r="E31" s="187">
        <v>628513</v>
      </c>
      <c r="F31" s="187">
        <v>757969</v>
      </c>
      <c r="G31" s="187">
        <v>0</v>
      </c>
      <c r="H31" s="187">
        <v>1299906</v>
      </c>
      <c r="I31" s="187">
        <v>155309</v>
      </c>
      <c r="J31" s="188">
        <v>2841697</v>
      </c>
    </row>
    <row r="32" spans="2:10" ht="12.75" customHeight="1" x14ac:dyDescent="0.2">
      <c r="B32" s="189" t="s">
        <v>66</v>
      </c>
      <c r="C32" s="190">
        <v>0</v>
      </c>
      <c r="D32" s="187">
        <v>0</v>
      </c>
      <c r="E32" s="187">
        <v>704733</v>
      </c>
      <c r="F32" s="187">
        <v>720273</v>
      </c>
      <c r="G32" s="187">
        <v>0</v>
      </c>
      <c r="H32" s="187">
        <v>1290507</v>
      </c>
      <c r="I32" s="187">
        <v>149721</v>
      </c>
      <c r="J32" s="188">
        <v>2865234</v>
      </c>
    </row>
    <row r="33" spans="2:10" ht="12.75" customHeight="1" x14ac:dyDescent="0.2">
      <c r="B33" s="189">
        <v>1998</v>
      </c>
      <c r="C33" s="190">
        <v>80603</v>
      </c>
      <c r="D33" s="187">
        <v>0</v>
      </c>
      <c r="E33" s="187">
        <v>749117</v>
      </c>
      <c r="F33" s="187">
        <v>712951</v>
      </c>
      <c r="G33" s="187">
        <v>12842</v>
      </c>
      <c r="H33" s="187">
        <v>1190980</v>
      </c>
      <c r="I33" s="187">
        <v>1557</v>
      </c>
      <c r="J33" s="188">
        <v>2748050</v>
      </c>
    </row>
    <row r="34" spans="2:10" ht="12.75" customHeight="1" x14ac:dyDescent="0.2">
      <c r="B34" s="189">
        <v>1997</v>
      </c>
      <c r="C34" s="190">
        <v>95421</v>
      </c>
      <c r="D34" s="187">
        <v>0</v>
      </c>
      <c r="E34" s="187">
        <v>831931</v>
      </c>
      <c r="F34" s="187">
        <v>754943</v>
      </c>
      <c r="G34" s="187">
        <v>13261</v>
      </c>
      <c r="H34" s="187">
        <v>1151339</v>
      </c>
      <c r="I34" s="187">
        <v>1494</v>
      </c>
      <c r="J34" s="188">
        <v>2848389</v>
      </c>
    </row>
    <row r="35" spans="2:10" ht="12.75" customHeight="1" x14ac:dyDescent="0.2">
      <c r="B35" s="189">
        <v>1996</v>
      </c>
      <c r="C35" s="190">
        <v>44577</v>
      </c>
      <c r="D35" s="187">
        <v>2634</v>
      </c>
      <c r="E35" s="187">
        <v>996760</v>
      </c>
      <c r="F35" s="187">
        <v>632264</v>
      </c>
      <c r="G35" s="187">
        <v>18660</v>
      </c>
      <c r="H35" s="187">
        <v>1218947</v>
      </c>
      <c r="I35" s="187">
        <f>1570+7385</f>
        <v>8955</v>
      </c>
      <c r="J35" s="188">
        <v>2922797</v>
      </c>
    </row>
    <row r="36" spans="2:10" ht="12.75" customHeight="1" x14ac:dyDescent="0.2">
      <c r="B36" s="189">
        <v>1995</v>
      </c>
      <c r="C36" s="190">
        <v>34800</v>
      </c>
      <c r="D36" s="187">
        <v>516</v>
      </c>
      <c r="E36" s="187">
        <v>840951</v>
      </c>
      <c r="F36" s="187">
        <v>469546</v>
      </c>
      <c r="G36" s="187">
        <v>21646</v>
      </c>
      <c r="H36" s="187">
        <v>1205187</v>
      </c>
      <c r="I36" s="187">
        <v>1197</v>
      </c>
      <c r="J36" s="188">
        <v>2573843</v>
      </c>
    </row>
    <row r="37" spans="2:10" ht="12.75" customHeight="1" x14ac:dyDescent="0.2">
      <c r="B37" s="189">
        <v>1994</v>
      </c>
      <c r="C37" s="190">
        <v>34314</v>
      </c>
      <c r="D37" s="187">
        <v>4032</v>
      </c>
      <c r="E37" s="187">
        <v>793608</v>
      </c>
      <c r="F37" s="187">
        <v>424842</v>
      </c>
      <c r="G37" s="187">
        <v>22875</v>
      </c>
      <c r="H37" s="187">
        <v>1095350</v>
      </c>
      <c r="I37" s="187">
        <v>940</v>
      </c>
      <c r="J37" s="188">
        <v>2375961</v>
      </c>
    </row>
    <row r="38" spans="2:10" ht="12.75" customHeight="1" x14ac:dyDescent="0.2">
      <c r="B38" s="189">
        <v>1993</v>
      </c>
      <c r="C38" s="190">
        <v>31282</v>
      </c>
      <c r="D38" s="187">
        <v>6048</v>
      </c>
      <c r="E38" s="187">
        <v>883342</v>
      </c>
      <c r="F38" s="187">
        <v>393148</v>
      </c>
      <c r="G38" s="187">
        <v>5163</v>
      </c>
      <c r="H38" s="187">
        <v>945645</v>
      </c>
      <c r="I38" s="187">
        <v>615</v>
      </c>
      <c r="J38" s="188">
        <v>2265243</v>
      </c>
    </row>
    <row r="39" spans="2:10" ht="12.75" customHeight="1" x14ac:dyDescent="0.2">
      <c r="B39" s="189">
        <v>1992</v>
      </c>
      <c r="C39" s="190">
        <v>31318</v>
      </c>
      <c r="D39" s="187">
        <v>23999</v>
      </c>
      <c r="E39" s="187">
        <v>834641</v>
      </c>
      <c r="F39" s="187">
        <v>387390</v>
      </c>
      <c r="G39" s="187">
        <v>0</v>
      </c>
      <c r="H39" s="187">
        <v>838330</v>
      </c>
      <c r="I39" s="187">
        <v>121</v>
      </c>
      <c r="J39" s="188">
        <v>2115799</v>
      </c>
    </row>
    <row r="40" spans="2:10" ht="12.75" customHeight="1" x14ac:dyDescent="0.2">
      <c r="B40" s="189">
        <v>1991</v>
      </c>
      <c r="C40" s="190">
        <v>29486</v>
      </c>
      <c r="D40" s="187">
        <v>0</v>
      </c>
      <c r="E40" s="187">
        <v>789635</v>
      </c>
      <c r="F40" s="187">
        <v>340911</v>
      </c>
      <c r="G40" s="187">
        <v>0</v>
      </c>
      <c r="H40" s="187">
        <v>899264</v>
      </c>
      <c r="I40" s="187">
        <v>4361</v>
      </c>
      <c r="J40" s="188">
        <v>2063657</v>
      </c>
    </row>
    <row r="41" spans="2:10" ht="12.75" customHeight="1" x14ac:dyDescent="0.2">
      <c r="B41" s="189">
        <v>1990</v>
      </c>
      <c r="C41" s="190">
        <v>16245</v>
      </c>
      <c r="D41" s="187">
        <v>0</v>
      </c>
      <c r="E41" s="187">
        <v>652396</v>
      </c>
      <c r="F41" s="187">
        <v>336170</v>
      </c>
      <c r="G41" s="187">
        <v>0</v>
      </c>
      <c r="H41" s="187">
        <v>981006</v>
      </c>
      <c r="I41" s="187">
        <v>0</v>
      </c>
      <c r="J41" s="188">
        <v>1985817</v>
      </c>
    </row>
    <row r="42" spans="2:10" ht="12.75" customHeight="1" x14ac:dyDescent="0.2">
      <c r="B42" s="189">
        <v>1989</v>
      </c>
      <c r="C42" s="190">
        <v>16670</v>
      </c>
      <c r="D42" s="187">
        <v>0</v>
      </c>
      <c r="E42" s="187">
        <v>630253</v>
      </c>
      <c r="F42" s="187">
        <v>346168</v>
      </c>
      <c r="G42" s="187">
        <v>0</v>
      </c>
      <c r="H42" s="187">
        <v>969641</v>
      </c>
      <c r="I42" s="187">
        <v>0</v>
      </c>
      <c r="J42" s="188">
        <v>1962732</v>
      </c>
    </row>
    <row r="43" spans="2:10" ht="12.75" customHeight="1" x14ac:dyDescent="0.2">
      <c r="B43" s="189">
        <v>1988</v>
      </c>
      <c r="C43" s="190">
        <v>18146</v>
      </c>
      <c r="D43" s="187">
        <v>0</v>
      </c>
      <c r="E43" s="187">
        <v>551522</v>
      </c>
      <c r="F43" s="187">
        <v>322488</v>
      </c>
      <c r="G43" s="187">
        <v>0</v>
      </c>
      <c r="H43" s="187">
        <v>907229</v>
      </c>
      <c r="I43" s="187">
        <v>0</v>
      </c>
      <c r="J43" s="188">
        <v>1799385</v>
      </c>
    </row>
    <row r="44" spans="2:10" ht="12.75" customHeight="1" x14ac:dyDescent="0.2">
      <c r="B44" s="189">
        <v>1987</v>
      </c>
      <c r="C44" s="190">
        <v>18229</v>
      </c>
      <c r="D44" s="187">
        <v>0</v>
      </c>
      <c r="E44" s="187">
        <v>627326</v>
      </c>
      <c r="F44" s="187">
        <v>303731</v>
      </c>
      <c r="G44" s="187">
        <v>0</v>
      </c>
      <c r="H44" s="187">
        <v>898025</v>
      </c>
      <c r="I44" s="187">
        <v>0</v>
      </c>
      <c r="J44" s="188">
        <v>1847311</v>
      </c>
    </row>
    <row r="45" spans="2:10" ht="12.75" customHeight="1" x14ac:dyDescent="0.2">
      <c r="B45" s="189">
        <v>1986</v>
      </c>
      <c r="C45" s="190">
        <v>15730</v>
      </c>
      <c r="D45" s="187">
        <v>0</v>
      </c>
      <c r="E45" s="187">
        <v>584544</v>
      </c>
      <c r="F45" s="187">
        <v>258920</v>
      </c>
      <c r="G45" s="187">
        <v>0</v>
      </c>
      <c r="H45" s="187">
        <v>823496</v>
      </c>
      <c r="I45" s="187">
        <v>11175</v>
      </c>
      <c r="J45" s="188">
        <v>1693865</v>
      </c>
    </row>
    <row r="46" spans="2:10" ht="12.75" customHeight="1" x14ac:dyDescent="0.2">
      <c r="B46" s="189">
        <v>1985</v>
      </c>
      <c r="C46" s="190">
        <v>0</v>
      </c>
      <c r="D46" s="187">
        <v>0</v>
      </c>
      <c r="E46" s="187">
        <v>680275</v>
      </c>
      <c r="F46" s="187">
        <v>248294</v>
      </c>
      <c r="G46" s="187">
        <v>0</v>
      </c>
      <c r="H46" s="187">
        <v>699193</v>
      </c>
      <c r="I46" s="187">
        <v>14211</v>
      </c>
      <c r="J46" s="188">
        <v>1641973</v>
      </c>
    </row>
    <row r="47" spans="2:10" ht="12.75" customHeight="1" x14ac:dyDescent="0.2">
      <c r="B47" s="189">
        <v>1984</v>
      </c>
      <c r="C47" s="190">
        <v>0</v>
      </c>
      <c r="D47" s="187">
        <v>0</v>
      </c>
      <c r="E47" s="187">
        <v>562530</v>
      </c>
      <c r="F47" s="187">
        <v>280825</v>
      </c>
      <c r="G47" s="187">
        <v>0</v>
      </c>
      <c r="H47" s="187">
        <v>699404</v>
      </c>
      <c r="I47" s="187">
        <v>1863</v>
      </c>
      <c r="J47" s="188">
        <v>1544622</v>
      </c>
    </row>
    <row r="48" spans="2:10" ht="12.75" customHeight="1" x14ac:dyDescent="0.2">
      <c r="B48" s="189">
        <v>1983</v>
      </c>
      <c r="C48" s="190">
        <v>0</v>
      </c>
      <c r="D48" s="187">
        <v>0</v>
      </c>
      <c r="E48" s="187">
        <v>627492</v>
      </c>
      <c r="F48" s="187">
        <v>277744</v>
      </c>
      <c r="G48" s="187">
        <v>0</v>
      </c>
      <c r="H48" s="187">
        <v>510855</v>
      </c>
      <c r="I48" s="187">
        <v>102870</v>
      </c>
      <c r="J48" s="188">
        <v>1518961</v>
      </c>
    </row>
    <row r="49" spans="2:10" ht="12.75" customHeight="1" x14ac:dyDescent="0.2">
      <c r="B49" s="189">
        <v>1982</v>
      </c>
      <c r="C49" s="190">
        <v>0</v>
      </c>
      <c r="D49" s="187">
        <v>0</v>
      </c>
      <c r="E49" s="187">
        <v>614183</v>
      </c>
      <c r="F49" s="187">
        <v>298975</v>
      </c>
      <c r="G49" s="187">
        <v>0</v>
      </c>
      <c r="H49" s="187">
        <v>531677</v>
      </c>
      <c r="I49" s="187">
        <v>69191</v>
      </c>
      <c r="J49" s="188">
        <v>1514026</v>
      </c>
    </row>
    <row r="50" spans="2:10" ht="12.75" customHeight="1" x14ac:dyDescent="0.2">
      <c r="B50" s="189">
        <v>1981</v>
      </c>
      <c r="C50" s="190">
        <v>0</v>
      </c>
      <c r="D50" s="187">
        <v>0</v>
      </c>
      <c r="E50" s="187">
        <v>649364</v>
      </c>
      <c r="F50" s="187">
        <v>369075</v>
      </c>
      <c r="G50" s="187">
        <v>0</v>
      </c>
      <c r="H50" s="187">
        <v>606283</v>
      </c>
      <c r="I50" s="187">
        <v>0</v>
      </c>
      <c r="J50" s="188">
        <v>1624722</v>
      </c>
    </row>
    <row r="51" spans="2:10" ht="12.75" customHeight="1" x14ac:dyDescent="0.2">
      <c r="B51" s="189">
        <v>1980</v>
      </c>
      <c r="C51" s="190">
        <v>0</v>
      </c>
      <c r="D51" s="187">
        <v>0</v>
      </c>
      <c r="E51" s="187">
        <v>793453</v>
      </c>
      <c r="F51" s="187">
        <v>358855</v>
      </c>
      <c r="G51" s="187">
        <v>0</v>
      </c>
      <c r="H51" s="187">
        <v>583688</v>
      </c>
      <c r="I51" s="187">
        <v>0</v>
      </c>
      <c r="J51" s="188">
        <v>1735996</v>
      </c>
    </row>
    <row r="52" spans="2:10" ht="12.75" customHeight="1" x14ac:dyDescent="0.2">
      <c r="B52" s="189">
        <v>1979</v>
      </c>
      <c r="C52" s="190">
        <v>0</v>
      </c>
      <c r="D52" s="187">
        <v>0</v>
      </c>
      <c r="E52" s="187">
        <v>816802</v>
      </c>
      <c r="F52" s="187">
        <v>304590</v>
      </c>
      <c r="G52" s="187">
        <v>0</v>
      </c>
      <c r="H52" s="187">
        <v>465741</v>
      </c>
      <c r="I52" s="187">
        <v>0</v>
      </c>
      <c r="J52" s="188">
        <v>1587133</v>
      </c>
    </row>
    <row r="53" spans="2:10" ht="12.75" customHeight="1" x14ac:dyDescent="0.2">
      <c r="B53" s="189">
        <v>1978</v>
      </c>
      <c r="C53" s="190">
        <v>0</v>
      </c>
      <c r="D53" s="187">
        <v>0</v>
      </c>
      <c r="E53" s="187">
        <v>714314</v>
      </c>
      <c r="F53" s="187">
        <v>252908</v>
      </c>
      <c r="G53" s="187">
        <v>0</v>
      </c>
      <c r="H53" s="187">
        <v>390297</v>
      </c>
      <c r="I53" s="187">
        <v>0</v>
      </c>
      <c r="J53" s="188">
        <v>1357519</v>
      </c>
    </row>
    <row r="54" spans="2:10" ht="12.75" customHeight="1" x14ac:dyDescent="0.2">
      <c r="B54" s="189">
        <v>1977</v>
      </c>
      <c r="C54" s="190">
        <v>0</v>
      </c>
      <c r="D54" s="187">
        <v>0</v>
      </c>
      <c r="E54" s="187">
        <v>884053</v>
      </c>
      <c r="F54" s="187">
        <v>29438</v>
      </c>
      <c r="G54" s="187">
        <v>0</v>
      </c>
      <c r="H54" s="187">
        <v>135113</v>
      </c>
      <c r="I54" s="187">
        <v>200349</v>
      </c>
      <c r="J54" s="188">
        <v>1248953</v>
      </c>
    </row>
    <row r="55" spans="2:10" ht="12.75" customHeight="1" x14ac:dyDescent="0.2">
      <c r="B55" s="189">
        <v>1976</v>
      </c>
      <c r="C55" s="190">
        <v>0</v>
      </c>
      <c r="D55" s="187">
        <v>0</v>
      </c>
      <c r="E55" s="187">
        <v>1014244</v>
      </c>
      <c r="F55" s="187">
        <v>0</v>
      </c>
      <c r="G55" s="187">
        <v>0</v>
      </c>
      <c r="H55" s="187">
        <v>126554</v>
      </c>
      <c r="I55" s="187">
        <v>0</v>
      </c>
      <c r="J55" s="188">
        <v>1140798</v>
      </c>
    </row>
    <row r="56" spans="2:10" ht="12.75" customHeight="1" x14ac:dyDescent="0.2">
      <c r="B56" s="189">
        <v>1975</v>
      </c>
      <c r="C56" s="190">
        <v>0</v>
      </c>
      <c r="D56" s="187">
        <v>0</v>
      </c>
      <c r="E56" s="187">
        <v>945945</v>
      </c>
      <c r="F56" s="187">
        <v>0</v>
      </c>
      <c r="G56" s="187">
        <v>0</v>
      </c>
      <c r="H56" s="187">
        <v>128202</v>
      </c>
      <c r="I56" s="187">
        <v>0</v>
      </c>
      <c r="J56" s="188">
        <v>1074147</v>
      </c>
    </row>
    <row r="57" spans="2:10" ht="12.75" customHeight="1" x14ac:dyDescent="0.2">
      <c r="B57" s="189">
        <v>1974</v>
      </c>
      <c r="C57" s="190">
        <v>0</v>
      </c>
      <c r="D57" s="187">
        <v>0</v>
      </c>
      <c r="E57" s="187">
        <v>779666</v>
      </c>
      <c r="F57" s="187">
        <v>0</v>
      </c>
      <c r="G57" s="187">
        <v>0</v>
      </c>
      <c r="H57" s="187">
        <v>110258</v>
      </c>
      <c r="I57" s="187">
        <v>0</v>
      </c>
      <c r="J57" s="188">
        <v>889924</v>
      </c>
    </row>
    <row r="58" spans="2:10" ht="12.75" customHeight="1" x14ac:dyDescent="0.2">
      <c r="B58" s="189">
        <v>1973</v>
      </c>
      <c r="C58" s="190">
        <v>0</v>
      </c>
      <c r="D58" s="187">
        <v>0</v>
      </c>
      <c r="E58" s="187">
        <v>546913</v>
      </c>
      <c r="F58" s="187">
        <v>0</v>
      </c>
      <c r="G58" s="187">
        <v>0</v>
      </c>
      <c r="H58" s="187">
        <v>29860</v>
      </c>
      <c r="I58" s="187">
        <v>0</v>
      </c>
      <c r="J58" s="188">
        <v>576773</v>
      </c>
    </row>
    <row r="59" spans="2:10" ht="12.75" customHeight="1" x14ac:dyDescent="0.2">
      <c r="B59" s="189">
        <v>1972</v>
      </c>
      <c r="C59" s="190">
        <v>0</v>
      </c>
      <c r="D59" s="187">
        <v>0</v>
      </c>
      <c r="E59" s="187">
        <v>354362</v>
      </c>
      <c r="F59" s="187">
        <v>0</v>
      </c>
      <c r="G59" s="187">
        <v>0</v>
      </c>
      <c r="H59" s="187">
        <v>0</v>
      </c>
      <c r="I59" s="187">
        <v>0</v>
      </c>
      <c r="J59" s="188">
        <v>354362</v>
      </c>
    </row>
    <row r="60" spans="2:10" ht="12.75" customHeight="1" x14ac:dyDescent="0.2">
      <c r="B60" s="189">
        <v>1971</v>
      </c>
      <c r="C60" s="190">
        <v>0</v>
      </c>
      <c r="D60" s="187">
        <v>0</v>
      </c>
      <c r="E60" s="187">
        <v>224940</v>
      </c>
      <c r="F60" s="187">
        <v>0</v>
      </c>
      <c r="G60" s="187">
        <v>0</v>
      </c>
      <c r="H60" s="187">
        <v>0</v>
      </c>
      <c r="I60" s="187">
        <v>0</v>
      </c>
      <c r="J60" s="188">
        <v>224940</v>
      </c>
    </row>
    <row r="61" spans="2:10" ht="12.75" customHeight="1" x14ac:dyDescent="0.2">
      <c r="B61" s="189">
        <v>1970</v>
      </c>
      <c r="C61" s="190">
        <v>0</v>
      </c>
      <c r="D61" s="187">
        <v>0</v>
      </c>
      <c r="E61" s="187">
        <v>135472</v>
      </c>
      <c r="F61" s="187">
        <v>0</v>
      </c>
      <c r="G61" s="187">
        <v>0</v>
      </c>
      <c r="H61" s="187">
        <v>0</v>
      </c>
      <c r="I61" s="187">
        <v>0</v>
      </c>
      <c r="J61" s="188">
        <v>135472</v>
      </c>
    </row>
    <row r="62" spans="2:10" ht="12.75" customHeight="1" x14ac:dyDescent="0.2">
      <c r="B62" s="189">
        <v>1969</v>
      </c>
      <c r="C62" s="265">
        <v>0</v>
      </c>
      <c r="D62" s="187">
        <v>0</v>
      </c>
      <c r="E62" s="187">
        <v>0</v>
      </c>
      <c r="F62" s="187">
        <v>0</v>
      </c>
      <c r="G62" s="187">
        <v>0</v>
      </c>
      <c r="H62" s="187">
        <v>0</v>
      </c>
      <c r="I62" s="187">
        <v>93744</v>
      </c>
      <c r="J62" s="266">
        <v>93744</v>
      </c>
    </row>
    <row r="63" spans="2:10" ht="12.75" customHeight="1" x14ac:dyDescent="0.2">
      <c r="B63" s="189">
        <v>1968</v>
      </c>
      <c r="C63" s="265">
        <v>0</v>
      </c>
      <c r="D63" s="187">
        <v>0</v>
      </c>
      <c r="E63" s="187">
        <v>0</v>
      </c>
      <c r="F63" s="187">
        <v>0</v>
      </c>
      <c r="G63" s="187">
        <v>0</v>
      </c>
      <c r="H63" s="187">
        <v>0</v>
      </c>
      <c r="I63" s="187">
        <v>54095</v>
      </c>
      <c r="J63" s="266">
        <v>54095</v>
      </c>
    </row>
    <row r="64" spans="2:10" ht="12.75" customHeight="1" x14ac:dyDescent="0.2">
      <c r="B64" s="189">
        <v>1967</v>
      </c>
      <c r="C64" s="265">
        <v>0</v>
      </c>
      <c r="D64" s="187">
        <v>0</v>
      </c>
      <c r="E64" s="187">
        <v>0</v>
      </c>
      <c r="F64" s="187">
        <v>0</v>
      </c>
      <c r="G64" s="187">
        <v>0</v>
      </c>
      <c r="H64" s="187">
        <v>0</v>
      </c>
      <c r="I64" s="187">
        <v>12010</v>
      </c>
      <c r="J64" s="266">
        <v>12010</v>
      </c>
    </row>
    <row r="65" spans="2:10" ht="12.75" customHeight="1" x14ac:dyDescent="0.2">
      <c r="B65" s="189">
        <v>1966</v>
      </c>
      <c r="C65" s="265">
        <v>0</v>
      </c>
      <c r="D65" s="187">
        <v>0</v>
      </c>
      <c r="E65" s="187">
        <v>0</v>
      </c>
      <c r="F65" s="187">
        <v>0</v>
      </c>
      <c r="G65" s="187">
        <v>0</v>
      </c>
      <c r="H65" s="187">
        <v>0</v>
      </c>
      <c r="I65" s="187">
        <v>1642</v>
      </c>
      <c r="J65" s="266">
        <v>1642</v>
      </c>
    </row>
    <row r="66" spans="2:10" ht="12.75" customHeight="1" x14ac:dyDescent="0.2">
      <c r="B66" s="189">
        <v>1965</v>
      </c>
      <c r="C66" s="265">
        <v>0</v>
      </c>
      <c r="D66" s="187">
        <v>0</v>
      </c>
      <c r="E66" s="187">
        <v>0</v>
      </c>
      <c r="F66" s="187">
        <v>0</v>
      </c>
      <c r="G66" s="187">
        <v>0</v>
      </c>
      <c r="H66" s="187">
        <v>0</v>
      </c>
      <c r="I66" s="187">
        <v>1256</v>
      </c>
      <c r="J66" s="266">
        <v>1256</v>
      </c>
    </row>
    <row r="67" spans="2:10" ht="12.75" customHeight="1" x14ac:dyDescent="0.2">
      <c r="B67" s="189">
        <v>1964</v>
      </c>
      <c r="C67" s="265">
        <v>0</v>
      </c>
      <c r="D67" s="187">
        <v>0</v>
      </c>
      <c r="E67" s="187">
        <v>0</v>
      </c>
      <c r="F67" s="187">
        <v>0</v>
      </c>
      <c r="G67" s="187">
        <v>0</v>
      </c>
      <c r="H67" s="187">
        <v>0</v>
      </c>
      <c r="I67" s="187">
        <v>373</v>
      </c>
      <c r="J67" s="266">
        <v>373</v>
      </c>
    </row>
    <row r="68" spans="2:10" ht="12.75" customHeight="1" x14ac:dyDescent="0.2">
      <c r="B68" s="189">
        <v>1963</v>
      </c>
      <c r="C68" s="265">
        <v>0</v>
      </c>
      <c r="D68" s="187">
        <v>0</v>
      </c>
      <c r="E68" s="187">
        <v>0</v>
      </c>
      <c r="F68" s="187">
        <v>0</v>
      </c>
      <c r="G68" s="187">
        <v>0</v>
      </c>
      <c r="H68" s="187">
        <v>0</v>
      </c>
      <c r="I68" s="187">
        <v>109</v>
      </c>
      <c r="J68" s="266">
        <v>109</v>
      </c>
    </row>
    <row r="69" spans="2:10" ht="12.75" customHeight="1" x14ac:dyDescent="0.2">
      <c r="B69" s="189">
        <v>1962</v>
      </c>
      <c r="C69" s="265">
        <v>0</v>
      </c>
      <c r="D69" s="187">
        <v>0</v>
      </c>
      <c r="E69" s="187">
        <v>0</v>
      </c>
      <c r="F69" s="187">
        <v>0</v>
      </c>
      <c r="G69" s="187">
        <v>0</v>
      </c>
      <c r="H69" s="187">
        <v>0</v>
      </c>
      <c r="I69" s="187">
        <v>0</v>
      </c>
      <c r="J69" s="266">
        <f>SUM(C69:I69)</f>
        <v>0</v>
      </c>
    </row>
    <row r="70" spans="2:10" ht="10.15" customHeight="1" x14ac:dyDescent="0.2">
      <c r="B70" s="189">
        <v>1961</v>
      </c>
      <c r="C70" s="265">
        <v>0</v>
      </c>
      <c r="D70" s="187">
        <v>0</v>
      </c>
      <c r="E70" s="187">
        <v>0</v>
      </c>
      <c r="F70" s="187">
        <v>0</v>
      </c>
      <c r="G70" s="187">
        <v>0</v>
      </c>
      <c r="H70" s="187">
        <v>0</v>
      </c>
      <c r="I70" s="187">
        <v>0</v>
      </c>
      <c r="J70" s="266">
        <f>SUM(C70:I70)</f>
        <v>0</v>
      </c>
    </row>
    <row r="71" spans="2:10" ht="12" thickBot="1" x14ac:dyDescent="0.25">
      <c r="B71" s="269">
        <v>1960</v>
      </c>
      <c r="C71" s="242">
        <v>0</v>
      </c>
      <c r="D71" s="191">
        <v>0</v>
      </c>
      <c r="E71" s="191">
        <v>0</v>
      </c>
      <c r="F71" s="191">
        <v>0</v>
      </c>
      <c r="G71" s="191">
        <v>0</v>
      </c>
      <c r="H71" s="191">
        <v>0</v>
      </c>
      <c r="I71" s="191">
        <v>0</v>
      </c>
      <c r="J71" s="243">
        <f>SUM(C71:I71)</f>
        <v>0</v>
      </c>
    </row>
    <row r="72" spans="2:10" ht="10.15" customHeight="1" x14ac:dyDescent="0.2">
      <c r="B72" s="192"/>
      <c r="C72" s="193"/>
      <c r="D72" s="193"/>
      <c r="E72" s="193"/>
      <c r="F72" s="193"/>
      <c r="G72" s="193"/>
      <c r="H72" s="193"/>
      <c r="I72" s="193"/>
      <c r="J72" s="193"/>
    </row>
    <row r="73" spans="2:10" ht="12.75" x14ac:dyDescent="0.2">
      <c r="B73" s="192" t="s">
        <v>48</v>
      </c>
      <c r="C73" s="193"/>
      <c r="D73" s="193"/>
      <c r="E73" s="193"/>
      <c r="F73" s="193"/>
      <c r="G73" s="193"/>
      <c r="H73" s="193"/>
      <c r="I73" s="193"/>
      <c r="J73" s="89"/>
    </row>
    <row r="74" spans="2:10" x14ac:dyDescent="0.2">
      <c r="B74" s="192"/>
      <c r="C74" s="193" t="s">
        <v>65</v>
      </c>
      <c r="D74" s="193"/>
      <c r="E74" s="193"/>
      <c r="F74" s="193"/>
      <c r="G74" s="193"/>
      <c r="H74" s="193"/>
      <c r="I74" s="193"/>
      <c r="J74" s="193"/>
    </row>
    <row r="75" spans="2:10" x14ac:dyDescent="0.2">
      <c r="B75" s="192" t="s">
        <v>71</v>
      </c>
      <c r="C75" s="193"/>
      <c r="D75" s="194"/>
      <c r="E75" s="194"/>
      <c r="F75" s="194"/>
      <c r="G75" s="194"/>
      <c r="H75" s="193"/>
      <c r="I75" s="193"/>
      <c r="J75" s="193"/>
    </row>
    <row r="76" spans="2:10" ht="12.75" x14ac:dyDescent="0.2">
      <c r="B76" s="192" t="s">
        <v>152</v>
      </c>
      <c r="C76" s="193"/>
      <c r="D76" s="195"/>
      <c r="E76" s="195"/>
      <c r="F76" s="195"/>
      <c r="G76" s="195"/>
      <c r="H76" s="193"/>
      <c r="I76" s="193"/>
      <c r="J76" s="193"/>
    </row>
    <row r="77" spans="2:10" ht="12.75" x14ac:dyDescent="0.2">
      <c r="B77" s="192"/>
      <c r="C77" s="193"/>
      <c r="D77" s="196"/>
      <c r="E77" s="196"/>
      <c r="F77" s="196"/>
      <c r="G77" s="196"/>
      <c r="H77" s="193"/>
      <c r="I77" s="193"/>
      <c r="J77" s="193"/>
    </row>
    <row r="78" spans="2:10" x14ac:dyDescent="0.2">
      <c r="B78" s="192"/>
      <c r="C78" s="193"/>
      <c r="D78" s="194"/>
      <c r="E78" s="194"/>
      <c r="F78" s="194"/>
      <c r="G78" s="194"/>
      <c r="H78" s="193"/>
      <c r="I78" s="193"/>
      <c r="J78" s="193"/>
    </row>
    <row r="79" spans="2:10" x14ac:dyDescent="0.2">
      <c r="B79" s="192"/>
      <c r="C79" s="193"/>
      <c r="D79" s="194"/>
      <c r="E79" s="194"/>
      <c r="F79" s="194"/>
      <c r="G79" s="194"/>
      <c r="H79" s="193"/>
      <c r="I79" s="193"/>
      <c r="J79" s="193"/>
    </row>
    <row r="80" spans="2:10" x14ac:dyDescent="0.2">
      <c r="B80" s="192"/>
      <c r="C80" s="193"/>
      <c r="D80" s="193"/>
      <c r="E80" s="193"/>
      <c r="F80" s="193"/>
      <c r="G80" s="193"/>
      <c r="H80" s="193"/>
      <c r="I80" s="193"/>
      <c r="J80" s="193"/>
    </row>
    <row r="81" spans="2:10" x14ac:dyDescent="0.2">
      <c r="B81" s="192"/>
      <c r="C81" s="193"/>
      <c r="D81" s="193"/>
      <c r="E81" s="193"/>
      <c r="F81" s="193"/>
      <c r="G81" s="193"/>
      <c r="H81" s="193"/>
      <c r="I81" s="193"/>
      <c r="J81" s="193"/>
    </row>
    <row r="82" spans="2:10" x14ac:dyDescent="0.2">
      <c r="B82" s="192"/>
      <c r="C82" s="193"/>
      <c r="D82" s="193"/>
      <c r="E82" s="193"/>
      <c r="F82" s="193"/>
      <c r="G82" s="193"/>
      <c r="H82" s="193"/>
      <c r="I82" s="193"/>
      <c r="J82" s="193"/>
    </row>
    <row r="83" spans="2:10" x14ac:dyDescent="0.2">
      <c r="B83" s="192"/>
      <c r="C83" s="193"/>
      <c r="D83" s="193"/>
      <c r="E83" s="193"/>
      <c r="F83" s="193"/>
      <c r="G83" s="193"/>
      <c r="H83" s="193"/>
      <c r="I83" s="193"/>
      <c r="J83" s="193"/>
    </row>
    <row r="84" spans="2:10" x14ac:dyDescent="0.2">
      <c r="B84" s="192"/>
      <c r="C84" s="193"/>
      <c r="D84" s="193"/>
      <c r="E84" s="193"/>
      <c r="F84" s="193"/>
      <c r="G84" s="193"/>
      <c r="H84" s="193"/>
      <c r="I84" s="193"/>
      <c r="J84" s="193"/>
    </row>
    <row r="85" spans="2:10" x14ac:dyDescent="0.2">
      <c r="B85" s="192"/>
      <c r="C85" s="193"/>
      <c r="D85" s="193"/>
      <c r="E85" s="193"/>
      <c r="F85" s="193"/>
      <c r="G85" s="193"/>
      <c r="H85" s="193"/>
      <c r="I85" s="193"/>
      <c r="J85" s="193"/>
    </row>
    <row r="86" spans="2:10" x14ac:dyDescent="0.2">
      <c r="B86" s="192"/>
      <c r="C86" s="193"/>
      <c r="D86" s="193"/>
      <c r="E86" s="193"/>
      <c r="F86" s="193"/>
      <c r="G86" s="193"/>
      <c r="H86" s="193"/>
      <c r="I86" s="193"/>
      <c r="J86" s="193"/>
    </row>
    <row r="87" spans="2:10" x14ac:dyDescent="0.2">
      <c r="B87" s="192"/>
      <c r="C87" s="193"/>
      <c r="D87" s="193"/>
      <c r="E87" s="193"/>
      <c r="F87" s="193"/>
      <c r="G87" s="193"/>
      <c r="H87" s="193"/>
      <c r="I87" s="193"/>
      <c r="J87" s="193"/>
    </row>
    <row r="88" spans="2:10" x14ac:dyDescent="0.2">
      <c r="B88" s="192"/>
      <c r="C88" s="193"/>
      <c r="D88" s="193"/>
      <c r="E88" s="193"/>
      <c r="F88" s="193"/>
      <c r="G88" s="193"/>
      <c r="H88" s="193"/>
      <c r="I88" s="193"/>
      <c r="J88" s="193"/>
    </row>
    <row r="89" spans="2:10" x14ac:dyDescent="0.2">
      <c r="B89" s="192"/>
      <c r="C89" s="193"/>
      <c r="D89" s="193"/>
      <c r="E89" s="193"/>
      <c r="F89" s="193"/>
      <c r="G89" s="193"/>
      <c r="H89" s="193"/>
      <c r="I89" s="193"/>
      <c r="J89" s="193"/>
    </row>
    <row r="90" spans="2:10" x14ac:dyDescent="0.2">
      <c r="B90" s="192"/>
      <c r="C90" s="193"/>
      <c r="D90" s="193"/>
      <c r="E90" s="193"/>
      <c r="F90" s="193"/>
      <c r="G90" s="193"/>
      <c r="H90" s="193"/>
      <c r="I90" s="193"/>
      <c r="J90" s="193"/>
    </row>
    <row r="91" spans="2:10" x14ac:dyDescent="0.2">
      <c r="B91" s="192"/>
      <c r="C91" s="193"/>
      <c r="D91" s="193"/>
      <c r="E91" s="193"/>
      <c r="F91" s="193"/>
      <c r="G91" s="193"/>
      <c r="H91" s="193"/>
      <c r="I91" s="193"/>
      <c r="J91" s="193"/>
    </row>
    <row r="92" spans="2:10" x14ac:dyDescent="0.2">
      <c r="B92" s="192"/>
      <c r="C92" s="193"/>
      <c r="D92" s="193"/>
      <c r="E92" s="193"/>
      <c r="F92" s="193"/>
      <c r="G92" s="193"/>
      <c r="H92" s="193"/>
      <c r="I92" s="193"/>
      <c r="J92" s="193"/>
    </row>
    <row r="93" spans="2:10" x14ac:dyDescent="0.2">
      <c r="B93" s="192"/>
      <c r="C93" s="193"/>
      <c r="D93" s="193"/>
      <c r="E93" s="193"/>
      <c r="F93" s="193"/>
      <c r="G93" s="193"/>
      <c r="H93" s="193"/>
      <c r="I93" s="193"/>
      <c r="J93" s="193"/>
    </row>
    <row r="94" spans="2:10" x14ac:dyDescent="0.2">
      <c r="B94" s="192"/>
      <c r="C94" s="193"/>
      <c r="D94" s="193"/>
      <c r="E94" s="193"/>
      <c r="F94" s="193"/>
      <c r="G94" s="193"/>
      <c r="H94" s="193"/>
      <c r="I94" s="193"/>
      <c r="J94" s="193"/>
    </row>
    <row r="95" spans="2:10" x14ac:dyDescent="0.2">
      <c r="B95" s="192"/>
      <c r="C95" s="193"/>
      <c r="D95" s="193"/>
      <c r="E95" s="193"/>
      <c r="F95" s="193"/>
      <c r="G95" s="193"/>
      <c r="H95" s="193"/>
      <c r="I95" s="193"/>
      <c r="J95" s="193"/>
    </row>
    <row r="96" spans="2:10" x14ac:dyDescent="0.2">
      <c r="B96" s="192"/>
      <c r="C96" s="193"/>
      <c r="D96" s="193"/>
      <c r="E96" s="193"/>
      <c r="F96" s="193"/>
      <c r="G96" s="193"/>
      <c r="H96" s="193"/>
      <c r="I96" s="193"/>
      <c r="J96" s="193"/>
    </row>
    <row r="97" spans="2:10" x14ac:dyDescent="0.2">
      <c r="B97" s="192"/>
      <c r="C97" s="193"/>
      <c r="D97" s="193"/>
      <c r="E97" s="193"/>
      <c r="F97" s="193"/>
      <c r="G97" s="193"/>
      <c r="H97" s="193"/>
      <c r="I97" s="193"/>
      <c r="J97" s="193"/>
    </row>
    <row r="98" spans="2:10" x14ac:dyDescent="0.2">
      <c r="B98" s="192"/>
      <c r="C98" s="193"/>
      <c r="D98" s="193"/>
      <c r="E98" s="193"/>
      <c r="F98" s="193"/>
      <c r="G98" s="193"/>
      <c r="H98" s="193"/>
      <c r="I98" s="193"/>
      <c r="J98" s="193"/>
    </row>
    <row r="99" spans="2:10" x14ac:dyDescent="0.2">
      <c r="B99" s="192"/>
      <c r="C99" s="193"/>
      <c r="D99" s="193"/>
      <c r="E99" s="193"/>
      <c r="F99" s="193"/>
      <c r="G99" s="193"/>
      <c r="H99" s="193"/>
      <c r="I99" s="193"/>
      <c r="J99" s="193"/>
    </row>
    <row r="100" spans="2:10" x14ac:dyDescent="0.2">
      <c r="B100" s="192"/>
      <c r="C100" s="193"/>
      <c r="D100" s="193"/>
      <c r="E100" s="193"/>
      <c r="F100" s="193"/>
      <c r="G100" s="193"/>
      <c r="H100" s="193"/>
      <c r="I100" s="193"/>
      <c r="J100" s="193"/>
    </row>
    <row r="101" spans="2:10" x14ac:dyDescent="0.2">
      <c r="B101" s="192"/>
      <c r="C101" s="193"/>
      <c r="D101" s="193"/>
      <c r="E101" s="193"/>
      <c r="F101" s="193"/>
      <c r="G101" s="193"/>
      <c r="H101" s="193"/>
      <c r="I101" s="193"/>
      <c r="J101" s="193"/>
    </row>
    <row r="102" spans="2:10" x14ac:dyDescent="0.2">
      <c r="B102" s="192"/>
      <c r="C102" s="193"/>
      <c r="D102" s="193"/>
      <c r="E102" s="193"/>
      <c r="F102" s="193"/>
      <c r="G102" s="193"/>
      <c r="H102" s="193"/>
      <c r="I102" s="193"/>
      <c r="J102" s="193"/>
    </row>
    <row r="103" spans="2:10" x14ac:dyDescent="0.2">
      <c r="B103" s="192"/>
      <c r="C103" s="193"/>
      <c r="D103" s="193"/>
      <c r="E103" s="193"/>
      <c r="F103" s="193"/>
      <c r="G103" s="193"/>
      <c r="H103" s="193"/>
      <c r="I103" s="193"/>
      <c r="J103" s="193"/>
    </row>
    <row r="104" spans="2:10" x14ac:dyDescent="0.2">
      <c r="B104" s="192"/>
      <c r="C104" s="193"/>
      <c r="D104" s="193"/>
      <c r="E104" s="193"/>
      <c r="F104" s="193"/>
      <c r="G104" s="193"/>
      <c r="H104" s="193"/>
      <c r="I104" s="193"/>
      <c r="J104" s="193"/>
    </row>
    <row r="105" spans="2:10" x14ac:dyDescent="0.2">
      <c r="B105" s="192"/>
      <c r="C105" s="193"/>
      <c r="D105" s="193"/>
      <c r="E105" s="193"/>
      <c r="F105" s="193"/>
      <c r="G105" s="193"/>
      <c r="H105" s="193"/>
      <c r="I105" s="193"/>
      <c r="J105" s="193"/>
    </row>
    <row r="106" spans="2:10" x14ac:dyDescent="0.2">
      <c r="B106" s="192"/>
      <c r="C106" s="193"/>
      <c r="D106" s="193"/>
      <c r="E106" s="193"/>
      <c r="F106" s="193"/>
      <c r="G106" s="193"/>
      <c r="H106" s="193"/>
      <c r="I106" s="193"/>
      <c r="J106" s="193"/>
    </row>
    <row r="107" spans="2:10" x14ac:dyDescent="0.2">
      <c r="B107" s="192"/>
      <c r="C107" s="193"/>
      <c r="D107" s="193"/>
      <c r="E107" s="193"/>
      <c r="F107" s="193"/>
      <c r="G107" s="193"/>
      <c r="H107" s="193"/>
      <c r="I107" s="193"/>
      <c r="J107" s="193"/>
    </row>
    <row r="108" spans="2:10" x14ac:dyDescent="0.2">
      <c r="B108" s="192"/>
      <c r="C108" s="193"/>
      <c r="D108" s="193"/>
      <c r="E108" s="193"/>
      <c r="F108" s="193"/>
      <c r="G108" s="193"/>
      <c r="H108" s="193"/>
      <c r="I108" s="193"/>
      <c r="J108" s="193"/>
    </row>
    <row r="109" spans="2:10" x14ac:dyDescent="0.2">
      <c r="B109" s="192"/>
      <c r="C109" s="193"/>
      <c r="D109" s="193"/>
      <c r="E109" s="193"/>
      <c r="F109" s="193"/>
      <c r="G109" s="193"/>
      <c r="H109" s="193"/>
      <c r="I109" s="193"/>
      <c r="J109" s="193"/>
    </row>
    <row r="110" spans="2:10" x14ac:dyDescent="0.2">
      <c r="B110" s="192"/>
      <c r="C110" s="193"/>
      <c r="D110" s="193"/>
      <c r="E110" s="193"/>
      <c r="F110" s="193"/>
      <c r="G110" s="193"/>
      <c r="H110" s="193"/>
      <c r="I110" s="193"/>
      <c r="J110" s="193"/>
    </row>
    <row r="111" spans="2:10" x14ac:dyDescent="0.2">
      <c r="B111" s="192"/>
      <c r="C111" s="193"/>
      <c r="D111" s="193"/>
      <c r="E111" s="193"/>
      <c r="F111" s="193"/>
      <c r="G111" s="193"/>
      <c r="H111" s="193"/>
      <c r="I111" s="193"/>
      <c r="J111" s="193"/>
    </row>
    <row r="112" spans="2:10" x14ac:dyDescent="0.2">
      <c r="B112" s="192"/>
      <c r="C112" s="193"/>
      <c r="D112" s="193"/>
      <c r="E112" s="193"/>
      <c r="F112" s="193"/>
      <c r="G112" s="193"/>
      <c r="H112" s="193"/>
      <c r="I112" s="193"/>
      <c r="J112" s="193"/>
    </row>
    <row r="113" spans="2:10" x14ac:dyDescent="0.2">
      <c r="B113" s="192"/>
      <c r="C113" s="193"/>
      <c r="D113" s="193"/>
      <c r="E113" s="193"/>
      <c r="F113" s="193"/>
      <c r="G113" s="193"/>
      <c r="H113" s="193"/>
      <c r="I113" s="193"/>
      <c r="J113" s="193"/>
    </row>
    <row r="114" spans="2:10" x14ac:dyDescent="0.2">
      <c r="B114" s="192"/>
      <c r="C114" s="193"/>
      <c r="D114" s="193"/>
      <c r="E114" s="193"/>
      <c r="F114" s="193"/>
      <c r="G114" s="193"/>
      <c r="H114" s="193"/>
      <c r="I114" s="193"/>
      <c r="J114" s="193"/>
    </row>
    <row r="115" spans="2:10" x14ac:dyDescent="0.2">
      <c r="B115" s="192"/>
      <c r="C115" s="193"/>
      <c r="D115" s="193"/>
      <c r="E115" s="193"/>
      <c r="F115" s="193"/>
      <c r="G115" s="193"/>
      <c r="H115" s="193"/>
      <c r="I115" s="193"/>
      <c r="J115" s="193"/>
    </row>
    <row r="116" spans="2:10" x14ac:dyDescent="0.2">
      <c r="B116" s="192"/>
      <c r="C116" s="193"/>
      <c r="D116" s="193"/>
      <c r="E116" s="193"/>
      <c r="F116" s="193"/>
      <c r="G116" s="193"/>
      <c r="H116" s="193"/>
      <c r="I116" s="193"/>
      <c r="J116" s="193"/>
    </row>
    <row r="117" spans="2:10" x14ac:dyDescent="0.2">
      <c r="B117" s="192"/>
      <c r="C117" s="193"/>
      <c r="D117" s="193"/>
      <c r="E117" s="193"/>
      <c r="F117" s="193"/>
      <c r="G117" s="193"/>
      <c r="H117" s="193"/>
      <c r="I117" s="193"/>
      <c r="J117" s="193"/>
    </row>
    <row r="118" spans="2:10" x14ac:dyDescent="0.2">
      <c r="B118" s="192"/>
      <c r="C118" s="193"/>
      <c r="D118" s="193"/>
      <c r="E118" s="193"/>
      <c r="F118" s="193"/>
      <c r="G118" s="193"/>
      <c r="H118" s="193"/>
      <c r="I118" s="193"/>
      <c r="J118" s="193"/>
    </row>
    <row r="119" spans="2:10" x14ac:dyDescent="0.2">
      <c r="B119" s="192"/>
      <c r="C119" s="193"/>
      <c r="D119" s="193"/>
      <c r="E119" s="193"/>
      <c r="F119" s="193"/>
      <c r="G119" s="193"/>
      <c r="H119" s="193"/>
      <c r="I119" s="193"/>
      <c r="J119" s="193"/>
    </row>
    <row r="120" spans="2:10" x14ac:dyDescent="0.2">
      <c r="B120" s="192"/>
      <c r="C120" s="193"/>
      <c r="D120" s="193"/>
      <c r="E120" s="193"/>
      <c r="F120" s="193"/>
      <c r="G120" s="193"/>
      <c r="H120" s="193"/>
      <c r="I120" s="193"/>
      <c r="J120" s="193"/>
    </row>
    <row r="121" spans="2:10" x14ac:dyDescent="0.2">
      <c r="B121" s="192"/>
      <c r="C121" s="193"/>
      <c r="D121" s="193"/>
      <c r="E121" s="193"/>
      <c r="F121" s="193"/>
      <c r="G121" s="193"/>
      <c r="H121" s="193"/>
      <c r="I121" s="193"/>
      <c r="J121" s="193"/>
    </row>
    <row r="122" spans="2:10" x14ac:dyDescent="0.2">
      <c r="B122" s="192"/>
      <c r="C122" s="193"/>
      <c r="D122" s="193"/>
      <c r="E122" s="193"/>
      <c r="F122" s="193"/>
      <c r="G122" s="193"/>
      <c r="H122" s="193"/>
      <c r="I122" s="193"/>
      <c r="J122" s="193"/>
    </row>
    <row r="123" spans="2:10" x14ac:dyDescent="0.2">
      <c r="B123" s="192"/>
      <c r="C123" s="193"/>
      <c r="D123" s="193"/>
      <c r="E123" s="193"/>
      <c r="F123" s="193"/>
      <c r="G123" s="193"/>
      <c r="H123" s="193"/>
      <c r="I123" s="193"/>
      <c r="J123" s="193"/>
    </row>
    <row r="124" spans="2:10" x14ac:dyDescent="0.2">
      <c r="B124" s="192"/>
      <c r="C124" s="193"/>
      <c r="D124" s="193"/>
      <c r="E124" s="193"/>
      <c r="F124" s="193"/>
      <c r="G124" s="193"/>
      <c r="H124" s="193"/>
      <c r="I124" s="193"/>
      <c r="J124" s="193"/>
    </row>
    <row r="125" spans="2:10" x14ac:dyDescent="0.2">
      <c r="B125" s="192"/>
      <c r="C125" s="193"/>
      <c r="D125" s="193"/>
      <c r="E125" s="193"/>
      <c r="F125" s="193"/>
      <c r="G125" s="193"/>
      <c r="H125" s="193"/>
      <c r="I125" s="193"/>
      <c r="J125" s="193"/>
    </row>
    <row r="126" spans="2:10" x14ac:dyDescent="0.2">
      <c r="B126" s="192"/>
      <c r="C126" s="193"/>
      <c r="D126" s="193"/>
      <c r="E126" s="193"/>
      <c r="F126" s="193"/>
      <c r="G126" s="193"/>
      <c r="H126" s="193"/>
      <c r="I126" s="193"/>
      <c r="J126" s="193"/>
    </row>
    <row r="127" spans="2:10" x14ac:dyDescent="0.2">
      <c r="B127" s="192"/>
      <c r="C127" s="193"/>
      <c r="D127" s="193"/>
      <c r="E127" s="193"/>
      <c r="F127" s="193"/>
      <c r="G127" s="193"/>
      <c r="H127" s="193"/>
      <c r="I127" s="193"/>
      <c r="J127" s="193"/>
    </row>
    <row r="128" spans="2:10" x14ac:dyDescent="0.2">
      <c r="B128" s="192"/>
      <c r="C128" s="193"/>
      <c r="D128" s="193"/>
      <c r="E128" s="193"/>
      <c r="F128" s="193"/>
      <c r="G128" s="193"/>
      <c r="H128" s="193"/>
      <c r="I128" s="193"/>
      <c r="J128" s="193"/>
    </row>
    <row r="129" spans="2:10" x14ac:dyDescent="0.2">
      <c r="B129" s="192"/>
      <c r="C129" s="193"/>
      <c r="D129" s="193"/>
      <c r="E129" s="193"/>
      <c r="F129" s="193"/>
      <c r="G129" s="193"/>
      <c r="H129" s="193"/>
      <c r="I129" s="193"/>
      <c r="J129" s="193"/>
    </row>
    <row r="130" spans="2:10" x14ac:dyDescent="0.2">
      <c r="B130" s="192"/>
      <c r="C130" s="193"/>
      <c r="D130" s="193"/>
      <c r="E130" s="193"/>
      <c r="F130" s="193"/>
      <c r="G130" s="193"/>
      <c r="H130" s="193"/>
      <c r="I130" s="193"/>
      <c r="J130" s="193"/>
    </row>
    <row r="131" spans="2:10" x14ac:dyDescent="0.2">
      <c r="B131" s="192"/>
      <c r="C131" s="193"/>
      <c r="D131" s="193"/>
      <c r="E131" s="193"/>
      <c r="F131" s="193"/>
      <c r="G131" s="193"/>
      <c r="H131" s="193"/>
      <c r="I131" s="193"/>
      <c r="J131" s="193"/>
    </row>
    <row r="132" spans="2:10" x14ac:dyDescent="0.2">
      <c r="B132" s="192"/>
      <c r="C132" s="193"/>
      <c r="D132" s="193"/>
      <c r="E132" s="193"/>
      <c r="F132" s="193"/>
      <c r="G132" s="193"/>
      <c r="H132" s="193"/>
      <c r="I132" s="193"/>
      <c r="J132" s="193"/>
    </row>
    <row r="133" spans="2:10" x14ac:dyDescent="0.2">
      <c r="B133" s="192"/>
      <c r="C133" s="193"/>
      <c r="D133" s="193"/>
      <c r="E133" s="193"/>
      <c r="F133" s="193"/>
      <c r="G133" s="193"/>
      <c r="H133" s="193"/>
      <c r="I133" s="193"/>
      <c r="J133" s="193"/>
    </row>
    <row r="134" spans="2:10" x14ac:dyDescent="0.2">
      <c r="B134" s="192"/>
      <c r="C134" s="193"/>
      <c r="D134" s="193"/>
      <c r="E134" s="193"/>
      <c r="F134" s="193"/>
      <c r="G134" s="193"/>
      <c r="H134" s="193"/>
      <c r="I134" s="193"/>
      <c r="J134" s="193"/>
    </row>
    <row r="135" spans="2:10" x14ac:dyDescent="0.2">
      <c r="B135" s="192"/>
      <c r="C135" s="193"/>
      <c r="D135" s="193"/>
      <c r="E135" s="193"/>
      <c r="F135" s="193"/>
      <c r="G135" s="193"/>
      <c r="H135" s="193"/>
      <c r="I135" s="193"/>
      <c r="J135" s="193"/>
    </row>
    <row r="136" spans="2:10" x14ac:dyDescent="0.2">
      <c r="B136" s="192"/>
      <c r="C136" s="193"/>
      <c r="D136" s="193"/>
      <c r="E136" s="193"/>
      <c r="F136" s="193"/>
      <c r="G136" s="193"/>
      <c r="H136" s="193"/>
      <c r="I136" s="193"/>
      <c r="J136" s="193"/>
    </row>
    <row r="137" spans="2:10" x14ac:dyDescent="0.2">
      <c r="B137" s="192"/>
      <c r="C137" s="193"/>
      <c r="D137" s="193"/>
      <c r="E137" s="193"/>
      <c r="F137" s="193"/>
      <c r="G137" s="193"/>
      <c r="H137" s="193"/>
      <c r="I137" s="193"/>
      <c r="J137" s="193"/>
    </row>
    <row r="138" spans="2:10" x14ac:dyDescent="0.2">
      <c r="B138" s="192"/>
      <c r="C138" s="193"/>
      <c r="D138" s="193"/>
      <c r="E138" s="193"/>
      <c r="F138" s="193"/>
      <c r="G138" s="193"/>
      <c r="H138" s="193"/>
      <c r="I138" s="193"/>
      <c r="J138" s="193"/>
    </row>
    <row r="139" spans="2:10" x14ac:dyDescent="0.2">
      <c r="B139" s="192"/>
      <c r="C139" s="193"/>
      <c r="D139" s="193"/>
      <c r="E139" s="193"/>
      <c r="F139" s="193"/>
      <c r="G139" s="193"/>
      <c r="H139" s="193"/>
      <c r="I139" s="193"/>
      <c r="J139" s="193"/>
    </row>
    <row r="140" spans="2:10" x14ac:dyDescent="0.2">
      <c r="B140" s="192"/>
      <c r="C140" s="193"/>
      <c r="D140" s="193"/>
      <c r="E140" s="193"/>
      <c r="F140" s="193"/>
      <c r="G140" s="193"/>
      <c r="H140" s="193"/>
      <c r="I140" s="193"/>
      <c r="J140" s="193"/>
    </row>
    <row r="141" spans="2:10" x14ac:dyDescent="0.2">
      <c r="B141" s="192"/>
      <c r="C141" s="193"/>
      <c r="D141" s="193"/>
      <c r="E141" s="193"/>
      <c r="F141" s="193"/>
      <c r="G141" s="193"/>
      <c r="H141" s="193"/>
      <c r="I141" s="193"/>
      <c r="J141" s="193"/>
    </row>
    <row r="142" spans="2:10" x14ac:dyDescent="0.2">
      <c r="B142" s="192"/>
      <c r="C142" s="193"/>
      <c r="D142" s="193"/>
      <c r="E142" s="193"/>
      <c r="F142" s="193"/>
      <c r="G142" s="193"/>
      <c r="H142" s="193"/>
      <c r="I142" s="193"/>
      <c r="J142" s="193"/>
    </row>
    <row r="143" spans="2:10" x14ac:dyDescent="0.2">
      <c r="B143" s="192"/>
      <c r="C143" s="193"/>
      <c r="D143" s="193"/>
      <c r="E143" s="193"/>
      <c r="F143" s="193"/>
      <c r="G143" s="193"/>
      <c r="H143" s="193"/>
      <c r="I143" s="193"/>
      <c r="J143" s="193"/>
    </row>
    <row r="144" spans="2:10" x14ac:dyDescent="0.2">
      <c r="B144" s="192"/>
      <c r="C144" s="193"/>
      <c r="D144" s="193"/>
      <c r="E144" s="193"/>
      <c r="F144" s="193"/>
      <c r="G144" s="193"/>
      <c r="H144" s="193"/>
      <c r="I144" s="193"/>
      <c r="J144" s="193"/>
    </row>
    <row r="145" spans="2:10" x14ac:dyDescent="0.2">
      <c r="B145" s="192"/>
      <c r="C145" s="193"/>
      <c r="D145" s="193"/>
      <c r="E145" s="193"/>
      <c r="F145" s="193"/>
      <c r="G145" s="193"/>
      <c r="H145" s="193"/>
      <c r="I145" s="193"/>
      <c r="J145" s="193"/>
    </row>
    <row r="146" spans="2:10" x14ac:dyDescent="0.2">
      <c r="B146" s="192"/>
      <c r="C146" s="193"/>
      <c r="D146" s="193"/>
      <c r="E146" s="193"/>
      <c r="F146" s="193"/>
      <c r="G146" s="193"/>
      <c r="H146" s="193"/>
      <c r="I146" s="193"/>
      <c r="J146" s="193"/>
    </row>
    <row r="147" spans="2:10" x14ac:dyDescent="0.2">
      <c r="B147" s="192"/>
      <c r="C147" s="193"/>
      <c r="D147" s="193"/>
      <c r="E147" s="193"/>
      <c r="F147" s="193"/>
      <c r="G147" s="193"/>
      <c r="H147" s="193"/>
      <c r="I147" s="193"/>
      <c r="J147" s="193"/>
    </row>
    <row r="148" spans="2:10" x14ac:dyDescent="0.2">
      <c r="B148" s="192"/>
      <c r="C148" s="193"/>
      <c r="D148" s="193"/>
      <c r="E148" s="193"/>
      <c r="F148" s="193"/>
      <c r="G148" s="193"/>
      <c r="H148" s="193"/>
      <c r="I148" s="193"/>
      <c r="J148" s="193"/>
    </row>
    <row r="149" spans="2:10" x14ac:dyDescent="0.2">
      <c r="B149" s="192"/>
      <c r="C149" s="193"/>
      <c r="D149" s="193"/>
      <c r="E149" s="193"/>
      <c r="F149" s="193"/>
      <c r="G149" s="193"/>
      <c r="H149" s="193"/>
      <c r="I149" s="193"/>
      <c r="J149" s="193"/>
    </row>
    <row r="150" spans="2:10" x14ac:dyDescent="0.2">
      <c r="B150" s="192"/>
      <c r="C150" s="193"/>
      <c r="D150" s="193"/>
      <c r="E150" s="193"/>
      <c r="F150" s="193"/>
      <c r="G150" s="193"/>
      <c r="H150" s="193"/>
      <c r="I150" s="193"/>
      <c r="J150" s="193"/>
    </row>
    <row r="151" spans="2:10" x14ac:dyDescent="0.2">
      <c r="B151" s="192"/>
      <c r="C151" s="193"/>
      <c r="D151" s="193"/>
      <c r="E151" s="193"/>
      <c r="F151" s="193"/>
      <c r="G151" s="193"/>
      <c r="H151" s="193"/>
      <c r="I151" s="193"/>
      <c r="J151" s="193"/>
    </row>
    <row r="152" spans="2:10" x14ac:dyDescent="0.2">
      <c r="B152" s="192"/>
      <c r="C152" s="193"/>
      <c r="D152" s="193"/>
      <c r="E152" s="193"/>
      <c r="F152" s="193"/>
      <c r="G152" s="193"/>
      <c r="H152" s="193"/>
      <c r="I152" s="193"/>
      <c r="J152" s="193"/>
    </row>
    <row r="153" spans="2:10" x14ac:dyDescent="0.2">
      <c r="B153" s="192"/>
      <c r="C153" s="193"/>
      <c r="D153" s="193"/>
      <c r="E153" s="193"/>
      <c r="F153" s="193"/>
      <c r="G153" s="193"/>
      <c r="H153" s="193"/>
      <c r="I153" s="193"/>
      <c r="J153" s="193"/>
    </row>
    <row r="154" spans="2:10" x14ac:dyDescent="0.2">
      <c r="B154" s="192"/>
      <c r="C154" s="193"/>
      <c r="D154" s="193"/>
      <c r="E154" s="193"/>
      <c r="F154" s="193"/>
      <c r="G154" s="193"/>
      <c r="H154" s="193"/>
      <c r="I154" s="193"/>
      <c r="J154" s="193"/>
    </row>
    <row r="155" spans="2:10" x14ac:dyDescent="0.2">
      <c r="B155" s="192"/>
      <c r="C155" s="193"/>
      <c r="D155" s="193"/>
      <c r="E155" s="193"/>
      <c r="F155" s="193"/>
      <c r="G155" s="193"/>
      <c r="H155" s="193"/>
      <c r="I155" s="193"/>
      <c r="J155" s="193"/>
    </row>
    <row r="156" spans="2:10" x14ac:dyDescent="0.2">
      <c r="B156" s="192"/>
      <c r="C156" s="193"/>
      <c r="D156" s="193"/>
      <c r="E156" s="193"/>
      <c r="F156" s="193"/>
      <c r="G156" s="193"/>
      <c r="H156" s="193"/>
      <c r="I156" s="193"/>
      <c r="J156" s="193"/>
    </row>
    <row r="157" spans="2:10" x14ac:dyDescent="0.2">
      <c r="B157" s="192"/>
      <c r="C157" s="193"/>
      <c r="D157" s="193"/>
      <c r="E157" s="193"/>
      <c r="F157" s="193"/>
      <c r="G157" s="193"/>
      <c r="H157" s="193"/>
      <c r="I157" s="193"/>
      <c r="J157" s="193"/>
    </row>
    <row r="158" spans="2:10" x14ac:dyDescent="0.2">
      <c r="B158" s="192"/>
      <c r="C158" s="193"/>
      <c r="D158" s="193"/>
      <c r="E158" s="193"/>
      <c r="F158" s="193"/>
      <c r="G158" s="193"/>
      <c r="H158" s="193"/>
      <c r="I158" s="193"/>
      <c r="J158" s="193"/>
    </row>
    <row r="159" spans="2:10" x14ac:dyDescent="0.2">
      <c r="B159" s="192"/>
      <c r="C159" s="193"/>
      <c r="D159" s="193"/>
      <c r="E159" s="193"/>
      <c r="F159" s="193"/>
      <c r="G159" s="193"/>
      <c r="H159" s="193"/>
      <c r="I159" s="193"/>
      <c r="J159" s="193"/>
    </row>
    <row r="160" spans="2:10" x14ac:dyDescent="0.2">
      <c r="B160" s="192"/>
      <c r="C160" s="193"/>
      <c r="D160" s="193"/>
      <c r="E160" s="193"/>
      <c r="F160" s="193"/>
      <c r="G160" s="193"/>
      <c r="H160" s="193"/>
      <c r="I160" s="193"/>
      <c r="J160" s="193"/>
    </row>
    <row r="161" spans="2:10" x14ac:dyDescent="0.2">
      <c r="B161" s="192"/>
      <c r="C161" s="193"/>
      <c r="D161" s="193"/>
      <c r="E161" s="193"/>
      <c r="F161" s="193"/>
      <c r="G161" s="193"/>
      <c r="H161" s="193"/>
      <c r="I161" s="193"/>
      <c r="J161" s="193"/>
    </row>
    <row r="162" spans="2:10" x14ac:dyDescent="0.2">
      <c r="B162" s="192"/>
      <c r="C162" s="193"/>
      <c r="D162" s="193"/>
      <c r="E162" s="193"/>
      <c r="F162" s="193"/>
      <c r="G162" s="193"/>
      <c r="H162" s="193"/>
      <c r="I162" s="193"/>
      <c r="J162" s="193"/>
    </row>
    <row r="163" spans="2:10" x14ac:dyDescent="0.2">
      <c r="B163" s="192"/>
      <c r="C163" s="193"/>
      <c r="D163" s="193"/>
      <c r="E163" s="193"/>
      <c r="F163" s="193"/>
      <c r="G163" s="193"/>
      <c r="H163" s="193"/>
      <c r="I163" s="193"/>
      <c r="J163" s="193"/>
    </row>
    <row r="164" spans="2:10" x14ac:dyDescent="0.2">
      <c r="B164" s="192"/>
      <c r="C164" s="193"/>
      <c r="D164" s="193"/>
      <c r="E164" s="193"/>
      <c r="F164" s="193"/>
      <c r="G164" s="193"/>
      <c r="H164" s="193"/>
      <c r="I164" s="193"/>
      <c r="J164" s="193"/>
    </row>
    <row r="165" spans="2:10" x14ac:dyDescent="0.2">
      <c r="B165" s="192"/>
      <c r="C165" s="193"/>
      <c r="D165" s="193"/>
      <c r="E165" s="193"/>
      <c r="F165" s="193"/>
      <c r="G165" s="193"/>
      <c r="H165" s="193"/>
      <c r="I165" s="193"/>
      <c r="J165" s="193"/>
    </row>
    <row r="166" spans="2:10" x14ac:dyDescent="0.2">
      <c r="B166" s="192"/>
      <c r="C166" s="193"/>
      <c r="D166" s="193"/>
      <c r="E166" s="193"/>
      <c r="F166" s="193"/>
      <c r="G166" s="193"/>
      <c r="H166" s="193"/>
      <c r="I166" s="193"/>
      <c r="J166" s="193"/>
    </row>
    <row r="167" spans="2:10" x14ac:dyDescent="0.2">
      <c r="B167" s="192"/>
      <c r="C167" s="193"/>
      <c r="D167" s="193"/>
      <c r="E167" s="193"/>
      <c r="F167" s="193"/>
      <c r="G167" s="193"/>
      <c r="H167" s="193"/>
      <c r="I167" s="193"/>
      <c r="J167" s="193"/>
    </row>
    <row r="168" spans="2:10" x14ac:dyDescent="0.2">
      <c r="B168" s="192"/>
      <c r="C168" s="193"/>
      <c r="D168" s="193"/>
      <c r="E168" s="193"/>
      <c r="F168" s="193"/>
      <c r="G168" s="193"/>
      <c r="H168" s="193"/>
      <c r="I168" s="193"/>
      <c r="J168" s="193"/>
    </row>
    <row r="169" spans="2:10" x14ac:dyDescent="0.2">
      <c r="B169" s="192"/>
      <c r="C169" s="193"/>
      <c r="D169" s="193"/>
      <c r="E169" s="193"/>
      <c r="F169" s="193"/>
      <c r="G169" s="193"/>
      <c r="H169" s="193"/>
      <c r="I169" s="193"/>
      <c r="J169" s="193"/>
    </row>
    <row r="170" spans="2:10" x14ac:dyDescent="0.2">
      <c r="B170" s="192"/>
      <c r="C170" s="193"/>
      <c r="D170" s="193"/>
      <c r="E170" s="193"/>
      <c r="F170" s="193"/>
      <c r="G170" s="193"/>
      <c r="H170" s="193"/>
      <c r="I170" s="193"/>
      <c r="J170" s="193"/>
    </row>
    <row r="171" spans="2:10" x14ac:dyDescent="0.2">
      <c r="B171" s="192"/>
      <c r="C171" s="193"/>
      <c r="D171" s="193"/>
      <c r="E171" s="193"/>
      <c r="F171" s="193"/>
      <c r="G171" s="193"/>
      <c r="H171" s="193"/>
      <c r="I171" s="193"/>
      <c r="J171" s="193"/>
    </row>
    <row r="172" spans="2:10" x14ac:dyDescent="0.2">
      <c r="B172" s="192"/>
      <c r="C172" s="193"/>
      <c r="D172" s="193"/>
      <c r="E172" s="193"/>
      <c r="F172" s="193"/>
      <c r="G172" s="193"/>
      <c r="H172" s="193"/>
      <c r="I172" s="193"/>
      <c r="J172" s="193"/>
    </row>
    <row r="173" spans="2:10" x14ac:dyDescent="0.2">
      <c r="B173" s="192"/>
      <c r="C173" s="193"/>
      <c r="D173" s="193"/>
      <c r="E173" s="193"/>
      <c r="F173" s="193"/>
      <c r="G173" s="193"/>
      <c r="H173" s="193"/>
      <c r="I173" s="193"/>
      <c r="J173" s="193"/>
    </row>
    <row r="174" spans="2:10" x14ac:dyDescent="0.2">
      <c r="B174" s="192"/>
      <c r="C174" s="193"/>
      <c r="D174" s="193"/>
      <c r="E174" s="193"/>
      <c r="F174" s="193"/>
      <c r="G174" s="193"/>
      <c r="H174" s="193"/>
      <c r="I174" s="193"/>
      <c r="J174" s="193"/>
    </row>
    <row r="175" spans="2:10" x14ac:dyDescent="0.2">
      <c r="B175" s="192"/>
      <c r="C175" s="193"/>
      <c r="D175" s="193"/>
      <c r="E175" s="193"/>
      <c r="F175" s="193"/>
      <c r="G175" s="193"/>
      <c r="H175" s="193"/>
      <c r="I175" s="193"/>
      <c r="J175" s="193"/>
    </row>
    <row r="176" spans="2:10" x14ac:dyDescent="0.2">
      <c r="B176" s="192"/>
      <c r="C176" s="193"/>
      <c r="D176" s="193"/>
      <c r="E176" s="193"/>
      <c r="F176" s="193"/>
      <c r="G176" s="193"/>
      <c r="H176" s="193"/>
      <c r="I176" s="193"/>
      <c r="J176" s="193"/>
    </row>
    <row r="177" spans="2:10" x14ac:dyDescent="0.2">
      <c r="B177" s="192"/>
      <c r="C177" s="193"/>
      <c r="D177" s="193"/>
      <c r="E177" s="193"/>
      <c r="F177" s="193"/>
      <c r="G177" s="193"/>
      <c r="H177" s="193"/>
      <c r="I177" s="193"/>
      <c r="J177" s="193"/>
    </row>
    <row r="178" spans="2:10" x14ac:dyDescent="0.2">
      <c r="B178" s="192"/>
      <c r="C178" s="193"/>
      <c r="D178" s="193"/>
      <c r="E178" s="193"/>
      <c r="F178" s="193"/>
      <c r="G178" s="193"/>
      <c r="H178" s="193"/>
      <c r="I178" s="193"/>
      <c r="J178" s="193"/>
    </row>
    <row r="179" spans="2:10" x14ac:dyDescent="0.2">
      <c r="B179" s="192"/>
      <c r="C179" s="193"/>
      <c r="D179" s="193"/>
      <c r="E179" s="193"/>
      <c r="F179" s="193"/>
      <c r="G179" s="193"/>
      <c r="H179" s="193"/>
      <c r="I179" s="193"/>
      <c r="J179" s="193"/>
    </row>
    <row r="180" spans="2:10" x14ac:dyDescent="0.2">
      <c r="B180" s="192"/>
      <c r="C180" s="193"/>
      <c r="D180" s="193"/>
      <c r="E180" s="193"/>
      <c r="F180" s="193"/>
      <c r="G180" s="193"/>
      <c r="H180" s="193"/>
      <c r="I180" s="193"/>
      <c r="J180" s="193"/>
    </row>
    <row r="181" spans="2:10" x14ac:dyDescent="0.2">
      <c r="B181" s="192"/>
      <c r="C181" s="193"/>
      <c r="D181" s="193"/>
      <c r="E181" s="193"/>
      <c r="F181" s="193"/>
      <c r="G181" s="193"/>
      <c r="H181" s="193"/>
      <c r="I181" s="193"/>
      <c r="J181" s="193"/>
    </row>
    <row r="182" spans="2:10" x14ac:dyDescent="0.2">
      <c r="B182" s="192"/>
      <c r="C182" s="193"/>
      <c r="D182" s="193"/>
      <c r="E182" s="193"/>
      <c r="F182" s="193"/>
      <c r="G182" s="193"/>
      <c r="H182" s="193"/>
      <c r="I182" s="193"/>
      <c r="J182" s="193"/>
    </row>
    <row r="183" spans="2:10" x14ac:dyDescent="0.2">
      <c r="B183" s="192"/>
      <c r="C183" s="193"/>
      <c r="D183" s="193"/>
      <c r="E183" s="193"/>
      <c r="F183" s="193"/>
      <c r="G183" s="193"/>
      <c r="H183" s="193"/>
      <c r="I183" s="193"/>
      <c r="J183" s="193"/>
    </row>
    <row r="184" spans="2:10" x14ac:dyDescent="0.2">
      <c r="B184" s="192"/>
      <c r="C184" s="193"/>
      <c r="D184" s="193"/>
      <c r="E184" s="193"/>
      <c r="F184" s="193"/>
      <c r="G184" s="193"/>
      <c r="H184" s="193"/>
      <c r="I184" s="193"/>
      <c r="J184" s="193"/>
    </row>
    <row r="185" spans="2:10" x14ac:dyDescent="0.2">
      <c r="B185" s="192"/>
      <c r="C185" s="193"/>
      <c r="D185" s="193"/>
      <c r="E185" s="193"/>
      <c r="F185" s="193"/>
      <c r="G185" s="193"/>
      <c r="H185" s="193"/>
      <c r="I185" s="193"/>
      <c r="J185" s="193"/>
    </row>
    <row r="186" spans="2:10" x14ac:dyDescent="0.2">
      <c r="B186" s="192"/>
      <c r="C186" s="193"/>
      <c r="D186" s="193"/>
      <c r="E186" s="193"/>
      <c r="F186" s="193"/>
      <c r="G186" s="193"/>
      <c r="H186" s="193"/>
      <c r="I186" s="193"/>
      <c r="J186" s="193"/>
    </row>
    <row r="187" spans="2:10" x14ac:dyDescent="0.2">
      <c r="B187" s="192"/>
      <c r="C187" s="193"/>
      <c r="D187" s="193"/>
      <c r="E187" s="193"/>
      <c r="F187" s="193"/>
      <c r="G187" s="193"/>
      <c r="H187" s="193"/>
      <c r="I187" s="193"/>
      <c r="J187" s="193"/>
    </row>
    <row r="188" spans="2:10" x14ac:dyDescent="0.2">
      <c r="B188" s="192"/>
      <c r="C188" s="193"/>
      <c r="D188" s="193"/>
      <c r="E188" s="193"/>
      <c r="F188" s="193"/>
      <c r="G188" s="193"/>
      <c r="H188" s="193"/>
      <c r="I188" s="193"/>
      <c r="J188" s="193"/>
    </row>
    <row r="189" spans="2:10" x14ac:dyDescent="0.2">
      <c r="B189" s="192"/>
      <c r="C189" s="193"/>
      <c r="D189" s="193"/>
      <c r="E189" s="193"/>
      <c r="F189" s="193"/>
      <c r="G189" s="193"/>
      <c r="H189" s="193"/>
      <c r="I189" s="193"/>
      <c r="J189" s="193"/>
    </row>
    <row r="190" spans="2:10" x14ac:dyDescent="0.2">
      <c r="B190" s="192"/>
      <c r="C190" s="193"/>
      <c r="D190" s="193"/>
      <c r="E190" s="193"/>
      <c r="F190" s="193"/>
      <c r="G190" s="193"/>
      <c r="H190" s="193"/>
      <c r="I190" s="193"/>
      <c r="J190" s="193"/>
    </row>
    <row r="191" spans="2:10" x14ac:dyDescent="0.2">
      <c r="B191" s="192"/>
      <c r="C191" s="193"/>
      <c r="D191" s="193"/>
      <c r="E191" s="193"/>
      <c r="F191" s="193"/>
      <c r="G191" s="193"/>
      <c r="H191" s="193"/>
      <c r="I191" s="193"/>
      <c r="J191" s="193"/>
    </row>
    <row r="192" spans="2:10" x14ac:dyDescent="0.2">
      <c r="B192" s="192"/>
      <c r="C192" s="193"/>
      <c r="D192" s="193"/>
      <c r="E192" s="193"/>
      <c r="F192" s="193"/>
      <c r="G192" s="193"/>
      <c r="H192" s="193"/>
      <c r="I192" s="193"/>
      <c r="J192" s="193"/>
    </row>
    <row r="193" spans="2:10" x14ac:dyDescent="0.2">
      <c r="B193" s="192"/>
      <c r="C193" s="193"/>
      <c r="D193" s="193"/>
      <c r="E193" s="193"/>
      <c r="F193" s="193"/>
      <c r="G193" s="193"/>
      <c r="H193" s="193"/>
      <c r="I193" s="193"/>
      <c r="J193" s="193"/>
    </row>
    <row r="194" spans="2:10" x14ac:dyDescent="0.2">
      <c r="B194" s="192"/>
      <c r="C194" s="193"/>
      <c r="D194" s="193"/>
      <c r="E194" s="193"/>
      <c r="F194" s="193"/>
      <c r="G194" s="193"/>
      <c r="H194" s="193"/>
      <c r="I194" s="193"/>
      <c r="J194" s="193"/>
    </row>
    <row r="195" spans="2:10" x14ac:dyDescent="0.2">
      <c r="B195" s="192"/>
      <c r="C195" s="193"/>
      <c r="D195" s="193"/>
      <c r="E195" s="193"/>
      <c r="F195" s="193"/>
      <c r="G195" s="193"/>
      <c r="H195" s="193"/>
      <c r="I195" s="193"/>
      <c r="J195" s="193"/>
    </row>
    <row r="196" spans="2:10" x14ac:dyDescent="0.2">
      <c r="B196" s="192"/>
      <c r="C196" s="193"/>
      <c r="D196" s="193"/>
      <c r="E196" s="193"/>
      <c r="F196" s="193"/>
      <c r="G196" s="193"/>
      <c r="H196" s="193"/>
      <c r="I196" s="193"/>
      <c r="J196" s="193"/>
    </row>
    <row r="197" spans="2:10" x14ac:dyDescent="0.2">
      <c r="B197" s="192"/>
      <c r="C197" s="193"/>
      <c r="D197" s="193"/>
      <c r="E197" s="193"/>
      <c r="F197" s="193"/>
      <c r="G197" s="193"/>
      <c r="H197" s="193"/>
      <c r="I197" s="193"/>
      <c r="J197" s="193"/>
    </row>
    <row r="198" spans="2:10" x14ac:dyDescent="0.2">
      <c r="B198" s="192"/>
      <c r="C198" s="193"/>
      <c r="D198" s="193"/>
      <c r="E198" s="193"/>
      <c r="F198" s="193"/>
      <c r="G198" s="193"/>
      <c r="H198" s="193"/>
      <c r="I198" s="193"/>
      <c r="J198" s="193"/>
    </row>
    <row r="199" spans="2:10" x14ac:dyDescent="0.2">
      <c r="B199" s="192"/>
      <c r="C199" s="193"/>
      <c r="D199" s="193"/>
      <c r="E199" s="193"/>
      <c r="F199" s="193"/>
      <c r="G199" s="193"/>
      <c r="H199" s="193"/>
      <c r="I199" s="193"/>
      <c r="J199" s="193"/>
    </row>
    <row r="200" spans="2:10" x14ac:dyDescent="0.2">
      <c r="B200" s="192"/>
      <c r="C200" s="193"/>
      <c r="D200" s="193"/>
      <c r="E200" s="193"/>
      <c r="F200" s="193"/>
      <c r="G200" s="193"/>
      <c r="H200" s="193"/>
      <c r="I200" s="193"/>
      <c r="J200" s="193"/>
    </row>
    <row r="201" spans="2:10" x14ac:dyDescent="0.2">
      <c r="B201" s="192"/>
      <c r="C201" s="193"/>
      <c r="D201" s="193"/>
      <c r="E201" s="193"/>
      <c r="F201" s="193"/>
      <c r="G201" s="193"/>
      <c r="H201" s="193"/>
      <c r="I201" s="193"/>
      <c r="J201" s="193"/>
    </row>
    <row r="202" spans="2:10" x14ac:dyDescent="0.2">
      <c r="B202" s="192"/>
      <c r="C202" s="193"/>
      <c r="D202" s="193"/>
      <c r="E202" s="193"/>
      <c r="F202" s="193"/>
      <c r="G202" s="193"/>
      <c r="H202" s="193"/>
      <c r="I202" s="193"/>
      <c r="J202" s="193"/>
    </row>
    <row r="203" spans="2:10" x14ac:dyDescent="0.2">
      <c r="B203" s="192"/>
      <c r="C203" s="193"/>
      <c r="D203" s="193"/>
      <c r="E203" s="193"/>
      <c r="F203" s="193"/>
      <c r="G203" s="193"/>
      <c r="H203" s="193"/>
      <c r="I203" s="193"/>
      <c r="J203" s="193"/>
    </row>
    <row r="204" spans="2:10" x14ac:dyDescent="0.2">
      <c r="B204" s="192"/>
      <c r="C204" s="193"/>
      <c r="D204" s="193"/>
      <c r="E204" s="193"/>
      <c r="F204" s="193"/>
      <c r="G204" s="193"/>
      <c r="H204" s="193"/>
      <c r="I204" s="193"/>
      <c r="J204" s="193"/>
    </row>
    <row r="205" spans="2:10" x14ac:dyDescent="0.2">
      <c r="B205" s="192"/>
      <c r="C205" s="193"/>
      <c r="D205" s="193"/>
      <c r="E205" s="193"/>
      <c r="F205" s="193"/>
      <c r="G205" s="193"/>
      <c r="H205" s="193"/>
      <c r="I205" s="193"/>
      <c r="J205" s="193"/>
    </row>
    <row r="206" spans="2:10" x14ac:dyDescent="0.2">
      <c r="B206" s="192"/>
      <c r="C206" s="193"/>
      <c r="D206" s="193"/>
      <c r="E206" s="193"/>
      <c r="F206" s="193"/>
      <c r="G206" s="193"/>
      <c r="H206" s="193"/>
      <c r="I206" s="193"/>
      <c r="J206" s="193"/>
    </row>
    <row r="207" spans="2:10" x14ac:dyDescent="0.2">
      <c r="B207" s="192"/>
      <c r="C207" s="193"/>
      <c r="D207" s="193"/>
      <c r="E207" s="193"/>
      <c r="F207" s="193"/>
      <c r="G207" s="193"/>
      <c r="H207" s="193"/>
      <c r="I207" s="193"/>
      <c r="J207" s="193"/>
    </row>
    <row r="208" spans="2:10" x14ac:dyDescent="0.2">
      <c r="B208" s="192"/>
      <c r="C208" s="193"/>
      <c r="D208" s="193"/>
      <c r="E208" s="193"/>
      <c r="F208" s="193"/>
      <c r="G208" s="193"/>
      <c r="H208" s="193"/>
      <c r="I208" s="193"/>
      <c r="J208" s="193"/>
    </row>
    <row r="209" spans="2:10" x14ac:dyDescent="0.2">
      <c r="B209" s="192"/>
      <c r="C209" s="193"/>
      <c r="D209" s="193"/>
      <c r="E209" s="193"/>
      <c r="F209" s="193"/>
      <c r="G209" s="193"/>
      <c r="H209" s="193"/>
      <c r="I209" s="193"/>
      <c r="J209" s="193"/>
    </row>
    <row r="210" spans="2:10" x14ac:dyDescent="0.2">
      <c r="B210" s="192"/>
      <c r="C210" s="193"/>
      <c r="D210" s="193"/>
      <c r="E210" s="193"/>
      <c r="F210" s="193"/>
      <c r="G210" s="193"/>
      <c r="H210" s="193"/>
      <c r="I210" s="193"/>
      <c r="J210" s="193"/>
    </row>
    <row r="211" spans="2:10" x14ac:dyDescent="0.2">
      <c r="B211" s="192"/>
      <c r="C211" s="193"/>
      <c r="D211" s="193"/>
      <c r="E211" s="193"/>
      <c r="F211" s="193"/>
      <c r="G211" s="193"/>
      <c r="H211" s="193"/>
      <c r="I211" s="193"/>
      <c r="J211" s="193"/>
    </row>
    <row r="212" spans="2:10" x14ac:dyDescent="0.2">
      <c r="B212" s="192"/>
      <c r="C212" s="193"/>
      <c r="D212" s="193"/>
      <c r="E212" s="193"/>
      <c r="F212" s="193"/>
      <c r="G212" s="193"/>
      <c r="H212" s="193"/>
      <c r="I212" s="193"/>
      <c r="J212" s="193"/>
    </row>
    <row r="213" spans="2:10" x14ac:dyDescent="0.2">
      <c r="B213" s="192"/>
      <c r="C213" s="193"/>
      <c r="D213" s="193"/>
      <c r="E213" s="193"/>
      <c r="F213" s="193"/>
      <c r="G213" s="193"/>
      <c r="H213" s="193"/>
      <c r="I213" s="193"/>
      <c r="J213" s="193"/>
    </row>
    <row r="214" spans="2:10" x14ac:dyDescent="0.2">
      <c r="B214" s="192"/>
      <c r="C214" s="193"/>
      <c r="D214" s="193"/>
      <c r="E214" s="193"/>
      <c r="F214" s="193"/>
      <c r="G214" s="193"/>
      <c r="H214" s="193"/>
      <c r="I214" s="193"/>
      <c r="J214" s="193"/>
    </row>
    <row r="215" spans="2:10" x14ac:dyDescent="0.2">
      <c r="B215" s="192"/>
      <c r="C215" s="193"/>
      <c r="D215" s="193"/>
      <c r="E215" s="193"/>
      <c r="F215" s="193"/>
      <c r="G215" s="193"/>
      <c r="H215" s="193"/>
      <c r="I215" s="193"/>
      <c r="J215" s="193"/>
    </row>
    <row r="216" spans="2:10" x14ac:dyDescent="0.2">
      <c r="B216" s="192"/>
      <c r="C216" s="193"/>
      <c r="D216" s="193"/>
      <c r="E216" s="193"/>
      <c r="F216" s="193"/>
      <c r="G216" s="193"/>
      <c r="H216" s="193"/>
      <c r="I216" s="193"/>
      <c r="J216" s="193"/>
    </row>
    <row r="217" spans="2:10" x14ac:dyDescent="0.2">
      <c r="B217" s="192"/>
      <c r="C217" s="193"/>
      <c r="D217" s="193"/>
      <c r="E217" s="193"/>
      <c r="F217" s="193"/>
      <c r="G217" s="193"/>
      <c r="H217" s="193"/>
      <c r="I217" s="193"/>
      <c r="J217" s="193"/>
    </row>
    <row r="218" spans="2:10" x14ac:dyDescent="0.2">
      <c r="B218" s="192"/>
      <c r="C218" s="193"/>
      <c r="D218" s="193"/>
      <c r="E218" s="193"/>
      <c r="F218" s="193"/>
      <c r="G218" s="193"/>
      <c r="H218" s="193"/>
      <c r="I218" s="193"/>
      <c r="J218" s="193"/>
    </row>
    <row r="219" spans="2:10" x14ac:dyDescent="0.2">
      <c r="B219" s="192"/>
      <c r="C219" s="193"/>
      <c r="D219" s="193"/>
      <c r="E219" s="193"/>
      <c r="F219" s="193"/>
      <c r="G219" s="193"/>
      <c r="H219" s="193"/>
      <c r="I219" s="193"/>
      <c r="J219" s="193"/>
    </row>
    <row r="220" spans="2:10" x14ac:dyDescent="0.2">
      <c r="B220" s="192"/>
      <c r="C220" s="193"/>
      <c r="D220" s="193"/>
      <c r="E220" s="193"/>
      <c r="F220" s="193"/>
      <c r="G220" s="193"/>
      <c r="H220" s="193"/>
      <c r="I220" s="193"/>
      <c r="J220" s="193"/>
    </row>
    <row r="221" spans="2:10" x14ac:dyDescent="0.2">
      <c r="B221" s="192"/>
      <c r="C221" s="193"/>
      <c r="D221" s="193"/>
      <c r="E221" s="193"/>
      <c r="F221" s="193"/>
      <c r="G221" s="193"/>
      <c r="H221" s="193"/>
      <c r="I221" s="193"/>
      <c r="J221" s="193"/>
    </row>
    <row r="222" spans="2:10" x14ac:dyDescent="0.2">
      <c r="B222" s="192"/>
      <c r="C222" s="193"/>
      <c r="D222" s="193"/>
      <c r="E222" s="193"/>
      <c r="F222" s="193"/>
      <c r="G222" s="193"/>
      <c r="H222" s="193"/>
      <c r="I222" s="193"/>
      <c r="J222" s="193"/>
    </row>
    <row r="223" spans="2:10" x14ac:dyDescent="0.2">
      <c r="B223" s="192"/>
      <c r="C223" s="193"/>
      <c r="D223" s="193"/>
      <c r="E223" s="193"/>
      <c r="F223" s="193"/>
      <c r="G223" s="193"/>
      <c r="H223" s="193"/>
      <c r="I223" s="193"/>
      <c r="J223" s="193"/>
    </row>
    <row r="224" spans="2:10" x14ac:dyDescent="0.2">
      <c r="B224" s="192"/>
      <c r="C224" s="193"/>
      <c r="D224" s="193"/>
      <c r="E224" s="193"/>
      <c r="F224" s="193"/>
      <c r="G224" s="193"/>
      <c r="H224" s="193"/>
      <c r="I224" s="193"/>
      <c r="J224" s="193"/>
    </row>
    <row r="225" spans="2:10" x14ac:dyDescent="0.2">
      <c r="B225" s="192"/>
      <c r="C225" s="193"/>
      <c r="D225" s="193"/>
      <c r="E225" s="193"/>
      <c r="F225" s="193"/>
      <c r="G225" s="193"/>
      <c r="H225" s="193"/>
      <c r="I225" s="193"/>
      <c r="J225" s="193"/>
    </row>
    <row r="226" spans="2:10" x14ac:dyDescent="0.2">
      <c r="B226" s="192"/>
      <c r="C226" s="193"/>
      <c r="D226" s="193"/>
      <c r="E226" s="193"/>
      <c r="F226" s="193"/>
      <c r="G226" s="193"/>
      <c r="H226" s="193"/>
      <c r="I226" s="193"/>
      <c r="J226" s="193"/>
    </row>
    <row r="227" spans="2:10" x14ac:dyDescent="0.2">
      <c r="B227" s="192"/>
      <c r="C227" s="193"/>
      <c r="D227" s="193"/>
      <c r="E227" s="193"/>
      <c r="F227" s="193"/>
      <c r="G227" s="193"/>
      <c r="H227" s="193"/>
      <c r="I227" s="193"/>
      <c r="J227" s="193"/>
    </row>
    <row r="228" spans="2:10" x14ac:dyDescent="0.2">
      <c r="B228" s="192"/>
      <c r="C228" s="193"/>
      <c r="D228" s="193"/>
      <c r="E228" s="193"/>
      <c r="F228" s="193"/>
      <c r="G228" s="193"/>
      <c r="H228" s="193"/>
      <c r="I228" s="193"/>
      <c r="J228" s="193"/>
    </row>
    <row r="229" spans="2:10" x14ac:dyDescent="0.2">
      <c r="B229" s="192"/>
      <c r="C229" s="193"/>
      <c r="D229" s="193"/>
      <c r="E229" s="193"/>
      <c r="F229" s="193"/>
      <c r="G229" s="193"/>
      <c r="H229" s="193"/>
      <c r="I229" s="193"/>
      <c r="J229" s="193"/>
    </row>
    <row r="230" spans="2:10" x14ac:dyDescent="0.2">
      <c r="B230" s="192"/>
      <c r="C230" s="193"/>
      <c r="D230" s="193"/>
      <c r="E230" s="193"/>
      <c r="F230" s="193"/>
      <c r="G230" s="193"/>
      <c r="H230" s="193"/>
      <c r="I230" s="193"/>
      <c r="J230" s="193"/>
    </row>
    <row r="231" spans="2:10" x14ac:dyDescent="0.2">
      <c r="B231" s="192"/>
      <c r="C231" s="193"/>
      <c r="D231" s="193"/>
      <c r="E231" s="193"/>
      <c r="F231" s="193"/>
      <c r="G231" s="193"/>
      <c r="H231" s="193"/>
      <c r="I231" s="193"/>
      <c r="J231" s="193"/>
    </row>
    <row r="232" spans="2:10" x14ac:dyDescent="0.2">
      <c r="B232" s="192"/>
      <c r="C232" s="193"/>
      <c r="D232" s="193"/>
      <c r="E232" s="193"/>
      <c r="F232" s="193"/>
      <c r="G232" s="193"/>
      <c r="H232" s="193"/>
      <c r="I232" s="193"/>
      <c r="J232" s="193"/>
    </row>
    <row r="233" spans="2:10" x14ac:dyDescent="0.2">
      <c r="B233" s="192"/>
      <c r="C233" s="193"/>
      <c r="D233" s="193"/>
      <c r="E233" s="193"/>
      <c r="F233" s="193"/>
      <c r="G233" s="193"/>
      <c r="H233" s="193"/>
      <c r="I233" s="193"/>
      <c r="J233" s="193"/>
    </row>
    <row r="234" spans="2:10" x14ac:dyDescent="0.2">
      <c r="B234" s="192"/>
      <c r="C234" s="193"/>
      <c r="D234" s="193"/>
      <c r="E234" s="193"/>
      <c r="F234" s="193"/>
      <c r="G234" s="193"/>
      <c r="H234" s="193"/>
      <c r="I234" s="193"/>
      <c r="J234" s="193"/>
    </row>
    <row r="235" spans="2:10" x14ac:dyDescent="0.2">
      <c r="B235" s="192"/>
      <c r="C235" s="193"/>
      <c r="D235" s="193"/>
      <c r="E235" s="193"/>
      <c r="F235" s="193"/>
      <c r="G235" s="193"/>
      <c r="H235" s="193"/>
      <c r="I235" s="193"/>
      <c r="J235" s="193"/>
    </row>
    <row r="236" spans="2:10" x14ac:dyDescent="0.2">
      <c r="B236" s="192"/>
      <c r="C236" s="193"/>
      <c r="D236" s="193"/>
      <c r="E236" s="193"/>
      <c r="F236" s="193"/>
      <c r="G236" s="193"/>
      <c r="H236" s="193"/>
      <c r="I236" s="193"/>
      <c r="J236" s="193"/>
    </row>
    <row r="237" spans="2:10" x14ac:dyDescent="0.2">
      <c r="B237" s="192"/>
      <c r="C237" s="193"/>
      <c r="D237" s="193"/>
      <c r="E237" s="193"/>
      <c r="F237" s="193"/>
      <c r="G237" s="193"/>
      <c r="H237" s="193"/>
      <c r="I237" s="193"/>
      <c r="J237" s="193"/>
    </row>
    <row r="238" spans="2:10" x14ac:dyDescent="0.2">
      <c r="B238" s="192"/>
      <c r="C238" s="193"/>
      <c r="D238" s="193"/>
      <c r="E238" s="193"/>
      <c r="F238" s="193"/>
      <c r="G238" s="193"/>
      <c r="H238" s="193"/>
      <c r="I238" s="193"/>
      <c r="J238" s="193"/>
    </row>
    <row r="239" spans="2:10" x14ac:dyDescent="0.2">
      <c r="B239" s="192"/>
      <c r="C239" s="193"/>
      <c r="D239" s="193"/>
      <c r="E239" s="193"/>
      <c r="F239" s="193"/>
      <c r="G239" s="193"/>
      <c r="H239" s="193"/>
      <c r="I239" s="193"/>
      <c r="J239" s="193"/>
    </row>
    <row r="240" spans="2:10" x14ac:dyDescent="0.2">
      <c r="B240" s="192"/>
      <c r="C240" s="193"/>
      <c r="D240" s="193"/>
      <c r="E240" s="193"/>
      <c r="F240" s="193"/>
      <c r="G240" s="193"/>
      <c r="H240" s="193"/>
      <c r="I240" s="193"/>
      <c r="J240" s="193"/>
    </row>
    <row r="241" spans="2:10" x14ac:dyDescent="0.2">
      <c r="B241" s="192"/>
      <c r="C241" s="193"/>
      <c r="D241" s="193"/>
      <c r="E241" s="193"/>
      <c r="F241" s="193"/>
      <c r="G241" s="193"/>
      <c r="H241" s="193"/>
      <c r="I241" s="193"/>
      <c r="J241" s="193"/>
    </row>
    <row r="242" spans="2:10" x14ac:dyDescent="0.2">
      <c r="B242" s="192"/>
      <c r="C242" s="193"/>
      <c r="D242" s="193"/>
      <c r="E242" s="193"/>
      <c r="F242" s="193"/>
      <c r="G242" s="193"/>
      <c r="H242" s="193"/>
      <c r="I242" s="193"/>
      <c r="J242" s="193"/>
    </row>
    <row r="243" spans="2:10" x14ac:dyDescent="0.2">
      <c r="B243" s="192"/>
      <c r="C243" s="193"/>
      <c r="D243" s="193"/>
      <c r="E243" s="193"/>
      <c r="F243" s="193"/>
      <c r="G243" s="193"/>
      <c r="H243" s="193"/>
      <c r="I243" s="193"/>
      <c r="J243" s="193"/>
    </row>
    <row r="244" spans="2:10" x14ac:dyDescent="0.2">
      <c r="B244" s="192"/>
      <c r="C244" s="193"/>
      <c r="D244" s="193"/>
      <c r="E244" s="193"/>
      <c r="F244" s="193"/>
      <c r="G244" s="193"/>
      <c r="H244" s="193"/>
      <c r="I244" s="193"/>
      <c r="J244" s="193"/>
    </row>
    <row r="245" spans="2:10" x14ac:dyDescent="0.2">
      <c r="B245" s="192"/>
      <c r="C245" s="193"/>
      <c r="D245" s="193"/>
      <c r="E245" s="193"/>
      <c r="F245" s="193"/>
      <c r="G245" s="193"/>
      <c r="H245" s="193"/>
      <c r="I245" s="193"/>
      <c r="J245" s="193"/>
    </row>
    <row r="246" spans="2:10" x14ac:dyDescent="0.2">
      <c r="B246" s="192"/>
      <c r="C246" s="193"/>
      <c r="D246" s="193"/>
      <c r="E246" s="193"/>
      <c r="F246" s="193"/>
      <c r="G246" s="193"/>
      <c r="H246" s="193"/>
      <c r="I246" s="193"/>
      <c r="J246" s="193"/>
    </row>
    <row r="247" spans="2:10" x14ac:dyDescent="0.2">
      <c r="B247" s="192"/>
      <c r="C247" s="193"/>
      <c r="D247" s="193"/>
      <c r="E247" s="193"/>
      <c r="F247" s="193"/>
      <c r="G247" s="193"/>
      <c r="H247" s="193"/>
      <c r="I247" s="193"/>
      <c r="J247" s="193"/>
    </row>
    <row r="248" spans="2:10" x14ac:dyDescent="0.2">
      <c r="B248" s="192"/>
      <c r="C248" s="193"/>
      <c r="D248" s="193"/>
      <c r="E248" s="193"/>
      <c r="F248" s="193"/>
      <c r="G248" s="193"/>
      <c r="H248" s="193"/>
      <c r="I248" s="193"/>
      <c r="J248" s="193"/>
    </row>
    <row r="249" spans="2:10" x14ac:dyDescent="0.2">
      <c r="B249" s="192"/>
      <c r="C249" s="193"/>
      <c r="D249" s="193"/>
      <c r="E249" s="193"/>
      <c r="F249" s="193"/>
      <c r="G249" s="193"/>
      <c r="H249" s="193"/>
      <c r="I249" s="193"/>
      <c r="J249" s="193"/>
    </row>
    <row r="250" spans="2:10" x14ac:dyDescent="0.2">
      <c r="B250" s="192"/>
      <c r="C250" s="193"/>
      <c r="D250" s="193"/>
      <c r="E250" s="193"/>
      <c r="F250" s="193"/>
      <c r="G250" s="193"/>
      <c r="H250" s="193"/>
      <c r="I250" s="193"/>
      <c r="J250" s="193"/>
    </row>
    <row r="251" spans="2:10" x14ac:dyDescent="0.2">
      <c r="B251" s="192"/>
      <c r="C251" s="193"/>
      <c r="D251" s="193"/>
      <c r="E251" s="193"/>
      <c r="F251" s="193"/>
      <c r="G251" s="193"/>
      <c r="H251" s="193"/>
      <c r="I251" s="193"/>
      <c r="J251" s="193"/>
    </row>
    <row r="252" spans="2:10" x14ac:dyDescent="0.2">
      <c r="B252" s="192"/>
      <c r="C252" s="193"/>
      <c r="D252" s="193"/>
      <c r="E252" s="193"/>
      <c r="F252" s="193"/>
      <c r="G252" s="193"/>
      <c r="H252" s="193"/>
      <c r="I252" s="193"/>
      <c r="J252" s="193"/>
    </row>
    <row r="253" spans="2:10" x14ac:dyDescent="0.2">
      <c r="B253" s="192"/>
      <c r="C253" s="193"/>
      <c r="D253" s="193"/>
      <c r="E253" s="193"/>
      <c r="F253" s="193"/>
      <c r="G253" s="193"/>
      <c r="H253" s="193"/>
      <c r="I253" s="193"/>
      <c r="J253" s="193"/>
    </row>
    <row r="254" spans="2:10" x14ac:dyDescent="0.2">
      <c r="B254" s="192"/>
      <c r="C254" s="193"/>
      <c r="D254" s="193"/>
      <c r="E254" s="193"/>
      <c r="F254" s="193"/>
      <c r="G254" s="193"/>
      <c r="H254" s="193"/>
      <c r="I254" s="193"/>
      <c r="J254" s="193"/>
    </row>
    <row r="255" spans="2:10" x14ac:dyDescent="0.2">
      <c r="B255" s="192"/>
      <c r="C255" s="193"/>
      <c r="D255" s="193"/>
      <c r="E255" s="193"/>
      <c r="F255" s="193"/>
      <c r="G255" s="193"/>
      <c r="H255" s="193"/>
      <c r="I255" s="193"/>
      <c r="J255" s="193"/>
    </row>
    <row r="256" spans="2:10" x14ac:dyDescent="0.2">
      <c r="B256" s="192"/>
      <c r="C256" s="193"/>
      <c r="D256" s="193"/>
      <c r="E256" s="193"/>
      <c r="F256" s="193"/>
      <c r="G256" s="193"/>
      <c r="H256" s="193"/>
      <c r="I256" s="193"/>
      <c r="J256" s="193"/>
    </row>
    <row r="257" spans="2:10" x14ac:dyDescent="0.2">
      <c r="B257" s="192"/>
      <c r="C257" s="193"/>
      <c r="D257" s="193"/>
      <c r="E257" s="193"/>
      <c r="F257" s="193"/>
      <c r="G257" s="193"/>
      <c r="H257" s="193"/>
      <c r="I257" s="193"/>
      <c r="J257" s="193"/>
    </row>
    <row r="258" spans="2:10" x14ac:dyDescent="0.2">
      <c r="B258" s="192"/>
      <c r="C258" s="193"/>
      <c r="D258" s="193"/>
      <c r="E258" s="193"/>
      <c r="F258" s="193"/>
      <c r="G258" s="193"/>
      <c r="H258" s="193"/>
      <c r="I258" s="193"/>
      <c r="J258" s="193"/>
    </row>
    <row r="259" spans="2:10" x14ac:dyDescent="0.2">
      <c r="B259" s="192"/>
      <c r="C259" s="193"/>
      <c r="D259" s="193"/>
      <c r="E259" s="193"/>
      <c r="F259" s="193"/>
      <c r="G259" s="193"/>
      <c r="H259" s="193"/>
      <c r="I259" s="193"/>
      <c r="J259" s="193"/>
    </row>
    <row r="260" spans="2:10" x14ac:dyDescent="0.2">
      <c r="B260" s="192"/>
      <c r="C260" s="193"/>
      <c r="D260" s="193"/>
      <c r="E260" s="193"/>
      <c r="F260" s="193"/>
      <c r="G260" s="193"/>
      <c r="H260" s="193"/>
      <c r="I260" s="193"/>
      <c r="J260" s="193"/>
    </row>
    <row r="261" spans="2:10" x14ac:dyDescent="0.2">
      <c r="B261" s="192"/>
      <c r="C261" s="193"/>
      <c r="D261" s="193"/>
      <c r="E261" s="193"/>
      <c r="F261" s="193"/>
      <c r="G261" s="193"/>
      <c r="H261" s="193"/>
      <c r="I261" s="193"/>
      <c r="J261" s="193"/>
    </row>
    <row r="262" spans="2:10" x14ac:dyDescent="0.2">
      <c r="B262" s="192"/>
      <c r="C262" s="193"/>
      <c r="D262" s="193"/>
      <c r="E262" s="193"/>
      <c r="F262" s="193"/>
      <c r="G262" s="193"/>
      <c r="H262" s="193"/>
      <c r="I262" s="193"/>
      <c r="J262" s="193"/>
    </row>
    <row r="263" spans="2:10" x14ac:dyDescent="0.2">
      <c r="B263" s="192"/>
      <c r="C263" s="193"/>
      <c r="D263" s="193"/>
      <c r="E263" s="193"/>
      <c r="F263" s="193"/>
      <c r="G263" s="193"/>
      <c r="H263" s="193"/>
      <c r="I263" s="193"/>
      <c r="J263" s="193"/>
    </row>
    <row r="264" spans="2:10" x14ac:dyDescent="0.2">
      <c r="B264" s="192"/>
      <c r="C264" s="193"/>
      <c r="D264" s="193"/>
      <c r="E264" s="193"/>
      <c r="F264" s="193"/>
      <c r="G264" s="193"/>
      <c r="H264" s="193"/>
      <c r="I264" s="193"/>
      <c r="J264" s="193"/>
    </row>
    <row r="265" spans="2:10" x14ac:dyDescent="0.2">
      <c r="B265" s="192"/>
      <c r="C265" s="193"/>
      <c r="D265" s="193"/>
      <c r="E265" s="193"/>
      <c r="F265" s="193"/>
      <c r="G265" s="193"/>
      <c r="H265" s="193"/>
      <c r="I265" s="193"/>
      <c r="J265" s="193"/>
    </row>
    <row r="266" spans="2:10" x14ac:dyDescent="0.2">
      <c r="B266" s="192"/>
      <c r="C266" s="193"/>
      <c r="D266" s="193"/>
      <c r="E266" s="193"/>
      <c r="F266" s="193"/>
      <c r="G266" s="193"/>
      <c r="H266" s="193"/>
      <c r="I266" s="193"/>
      <c r="J266" s="193"/>
    </row>
    <row r="267" spans="2:10" x14ac:dyDescent="0.2">
      <c r="B267" s="192"/>
      <c r="C267" s="193"/>
      <c r="D267" s="193"/>
      <c r="E267" s="193"/>
      <c r="F267" s="193"/>
      <c r="G267" s="193"/>
      <c r="H267" s="193"/>
      <c r="I267" s="193"/>
      <c r="J267" s="193"/>
    </row>
    <row r="268" spans="2:10" x14ac:dyDescent="0.2">
      <c r="B268" s="192"/>
      <c r="C268" s="193"/>
      <c r="D268" s="193"/>
      <c r="E268" s="193"/>
      <c r="F268" s="193"/>
      <c r="G268" s="193"/>
      <c r="H268" s="193"/>
      <c r="I268" s="193"/>
      <c r="J268" s="193"/>
    </row>
    <row r="269" spans="2:10" x14ac:dyDescent="0.2">
      <c r="B269" s="192"/>
      <c r="C269" s="193"/>
      <c r="D269" s="193"/>
      <c r="E269" s="193"/>
      <c r="F269" s="193"/>
      <c r="G269" s="193"/>
      <c r="H269" s="193"/>
      <c r="I269" s="193"/>
      <c r="J269" s="193"/>
    </row>
    <row r="270" spans="2:10" x14ac:dyDescent="0.2">
      <c r="B270" s="192"/>
      <c r="C270" s="193"/>
      <c r="D270" s="193"/>
      <c r="E270" s="193"/>
      <c r="F270" s="193"/>
      <c r="G270" s="193"/>
      <c r="H270" s="193"/>
      <c r="I270" s="193"/>
      <c r="J270" s="193"/>
    </row>
    <row r="271" spans="2:10" x14ac:dyDescent="0.2">
      <c r="B271" s="192"/>
      <c r="C271" s="193"/>
      <c r="D271" s="193"/>
      <c r="E271" s="193"/>
      <c r="F271" s="193"/>
      <c r="G271" s="193"/>
      <c r="H271" s="193"/>
      <c r="I271" s="193"/>
      <c r="J271" s="193"/>
    </row>
    <row r="272" spans="2:10" x14ac:dyDescent="0.2">
      <c r="B272" s="192"/>
      <c r="C272" s="193"/>
      <c r="D272" s="193"/>
      <c r="E272" s="193"/>
      <c r="F272" s="193"/>
      <c r="G272" s="193"/>
      <c r="H272" s="193"/>
      <c r="I272" s="193"/>
      <c r="J272" s="193"/>
    </row>
    <row r="273" spans="2:10" x14ac:dyDescent="0.2">
      <c r="B273" s="192"/>
      <c r="C273" s="193"/>
      <c r="D273" s="193"/>
      <c r="E273" s="193"/>
      <c r="F273" s="193"/>
      <c r="G273" s="193"/>
      <c r="H273" s="193"/>
      <c r="I273" s="193"/>
      <c r="J273" s="193"/>
    </row>
    <row r="274" spans="2:10" x14ac:dyDescent="0.2">
      <c r="B274" s="192"/>
      <c r="C274" s="193"/>
      <c r="D274" s="193"/>
      <c r="E274" s="193"/>
      <c r="F274" s="193"/>
      <c r="G274" s="193"/>
      <c r="H274" s="193"/>
      <c r="I274" s="193"/>
      <c r="J274" s="193"/>
    </row>
    <row r="275" spans="2:10" x14ac:dyDescent="0.2">
      <c r="B275" s="192"/>
      <c r="C275" s="193"/>
      <c r="D275" s="193"/>
      <c r="E275" s="193"/>
      <c r="F275" s="193"/>
      <c r="G275" s="193"/>
      <c r="H275" s="193"/>
      <c r="I275" s="193"/>
      <c r="J275" s="193"/>
    </row>
    <row r="276" spans="2:10" x14ac:dyDescent="0.2">
      <c r="B276" s="192"/>
      <c r="C276" s="193"/>
      <c r="D276" s="193"/>
      <c r="E276" s="193"/>
      <c r="F276" s="193"/>
      <c r="G276" s="193"/>
      <c r="H276" s="193"/>
      <c r="I276" s="193"/>
      <c r="J276" s="193"/>
    </row>
    <row r="277" spans="2:10" x14ac:dyDescent="0.2">
      <c r="B277" s="192"/>
      <c r="C277" s="193"/>
      <c r="D277" s="193"/>
      <c r="E277" s="193"/>
      <c r="F277" s="193"/>
      <c r="G277" s="193"/>
      <c r="H277" s="193"/>
      <c r="I277" s="193"/>
      <c r="J277" s="193"/>
    </row>
    <row r="278" spans="2:10" x14ac:dyDescent="0.2">
      <c r="B278" s="192"/>
      <c r="C278" s="193"/>
      <c r="D278" s="193"/>
      <c r="E278" s="193"/>
      <c r="F278" s="193"/>
      <c r="G278" s="193"/>
      <c r="H278" s="193"/>
      <c r="I278" s="193"/>
      <c r="J278" s="193"/>
    </row>
    <row r="279" spans="2:10" x14ac:dyDescent="0.2">
      <c r="B279" s="192"/>
      <c r="C279" s="193"/>
      <c r="D279" s="193"/>
      <c r="E279" s="193"/>
      <c r="F279" s="193"/>
      <c r="G279" s="193"/>
      <c r="H279" s="193"/>
      <c r="I279" s="193"/>
      <c r="J279" s="193"/>
    </row>
    <row r="280" spans="2:10" x14ac:dyDescent="0.2">
      <c r="B280" s="192"/>
      <c r="C280" s="193"/>
      <c r="D280" s="193"/>
      <c r="E280" s="193"/>
      <c r="F280" s="193"/>
      <c r="G280" s="193"/>
      <c r="H280" s="193"/>
      <c r="I280" s="193"/>
      <c r="J280" s="193"/>
    </row>
    <row r="281" spans="2:10" x14ac:dyDescent="0.2">
      <c r="B281" s="192"/>
      <c r="C281" s="193"/>
      <c r="D281" s="193"/>
      <c r="E281" s="193"/>
      <c r="F281" s="193"/>
      <c r="G281" s="193"/>
      <c r="H281" s="193"/>
      <c r="I281" s="193"/>
      <c r="J281" s="193"/>
    </row>
    <row r="282" spans="2:10" x14ac:dyDescent="0.2">
      <c r="B282" s="192"/>
      <c r="C282" s="193"/>
      <c r="D282" s="193"/>
      <c r="E282" s="193"/>
      <c r="F282" s="193"/>
      <c r="G282" s="193"/>
      <c r="H282" s="193"/>
      <c r="I282" s="193"/>
      <c r="J282" s="193"/>
    </row>
    <row r="283" spans="2:10" x14ac:dyDescent="0.2">
      <c r="B283" s="192"/>
      <c r="C283" s="193"/>
      <c r="D283" s="193"/>
      <c r="E283" s="193"/>
      <c r="F283" s="193"/>
      <c r="G283" s="193"/>
      <c r="H283" s="193"/>
      <c r="I283" s="193"/>
      <c r="J283" s="193"/>
    </row>
    <row r="284" spans="2:10" x14ac:dyDescent="0.2">
      <c r="B284" s="192"/>
      <c r="C284" s="193"/>
      <c r="D284" s="193"/>
      <c r="E284" s="193"/>
      <c r="F284" s="193"/>
      <c r="G284" s="193"/>
      <c r="H284" s="193"/>
      <c r="I284" s="193"/>
      <c r="J284" s="193"/>
    </row>
    <row r="285" spans="2:10" x14ac:dyDescent="0.2">
      <c r="B285" s="192"/>
      <c r="C285" s="193"/>
      <c r="D285" s="193"/>
      <c r="E285" s="193"/>
      <c r="F285" s="193"/>
      <c r="G285" s="193"/>
      <c r="H285" s="193"/>
      <c r="I285" s="193"/>
      <c r="J285" s="193"/>
    </row>
    <row r="286" spans="2:10" x14ac:dyDescent="0.2">
      <c r="B286" s="192"/>
      <c r="C286" s="193"/>
      <c r="D286" s="193"/>
      <c r="E286" s="193"/>
      <c r="F286" s="193"/>
      <c r="G286" s="193"/>
      <c r="H286" s="193"/>
      <c r="I286" s="193"/>
      <c r="J286" s="193"/>
    </row>
    <row r="287" spans="2:10" x14ac:dyDescent="0.2">
      <c r="B287" s="192"/>
      <c r="C287" s="193"/>
      <c r="D287" s="193"/>
      <c r="E287" s="193"/>
      <c r="F287" s="193"/>
      <c r="G287" s="193"/>
      <c r="H287" s="193"/>
      <c r="I287" s="193"/>
      <c r="J287" s="193"/>
    </row>
    <row r="288" spans="2:10" x14ac:dyDescent="0.2">
      <c r="B288" s="192"/>
      <c r="C288" s="193"/>
      <c r="D288" s="193"/>
      <c r="E288" s="193"/>
      <c r="F288" s="193"/>
      <c r="G288" s="193"/>
      <c r="H288" s="193"/>
      <c r="I288" s="193"/>
      <c r="J288" s="193"/>
    </row>
    <row r="289" spans="2:10" x14ac:dyDescent="0.2">
      <c r="B289" s="192"/>
      <c r="C289" s="193"/>
      <c r="D289" s="193"/>
      <c r="E289" s="193"/>
      <c r="F289" s="193"/>
      <c r="G289" s="193"/>
      <c r="H289" s="193"/>
      <c r="I289" s="193"/>
      <c r="J289" s="193"/>
    </row>
    <row r="290" spans="2:10" x14ac:dyDescent="0.2">
      <c r="B290" s="192"/>
      <c r="C290" s="193"/>
      <c r="D290" s="193"/>
      <c r="E290" s="193"/>
      <c r="F290" s="193"/>
      <c r="G290" s="193"/>
      <c r="H290" s="193"/>
      <c r="I290" s="193"/>
      <c r="J290" s="193"/>
    </row>
    <row r="291" spans="2:10" x14ac:dyDescent="0.2">
      <c r="B291" s="192"/>
      <c r="C291" s="193"/>
      <c r="D291" s="193"/>
      <c r="E291" s="193"/>
      <c r="F291" s="193"/>
      <c r="G291" s="193"/>
      <c r="H291" s="193"/>
      <c r="I291" s="193"/>
      <c r="J291" s="193"/>
    </row>
    <row r="292" spans="2:10" x14ac:dyDescent="0.2">
      <c r="B292" s="192"/>
      <c r="C292" s="193"/>
      <c r="D292" s="193"/>
      <c r="E292" s="193"/>
      <c r="F292" s="193"/>
      <c r="G292" s="193"/>
      <c r="H292" s="193"/>
      <c r="I292" s="193"/>
      <c r="J292" s="193"/>
    </row>
    <row r="293" spans="2:10" x14ac:dyDescent="0.2">
      <c r="B293" s="192"/>
      <c r="C293" s="193"/>
      <c r="D293" s="193"/>
      <c r="E293" s="193"/>
      <c r="F293" s="193"/>
      <c r="G293" s="193"/>
      <c r="H293" s="193"/>
      <c r="I293" s="193"/>
      <c r="J293" s="193"/>
    </row>
    <row r="294" spans="2:10" x14ac:dyDescent="0.2">
      <c r="B294" s="192"/>
      <c r="C294" s="193"/>
      <c r="D294" s="193"/>
      <c r="E294" s="193"/>
      <c r="F294" s="193"/>
      <c r="G294" s="193"/>
      <c r="H294" s="193"/>
      <c r="I294" s="193"/>
      <c r="J294" s="193"/>
    </row>
    <row r="295" spans="2:10" x14ac:dyDescent="0.2">
      <c r="B295" s="192"/>
      <c r="C295" s="193"/>
      <c r="D295" s="193"/>
      <c r="E295" s="193"/>
      <c r="F295" s="193"/>
      <c r="G295" s="193"/>
      <c r="H295" s="193"/>
      <c r="I295" s="193"/>
      <c r="J295" s="193"/>
    </row>
    <row r="296" spans="2:10" x14ac:dyDescent="0.2">
      <c r="B296" s="192"/>
      <c r="C296" s="193"/>
      <c r="D296" s="193"/>
      <c r="E296" s="193"/>
      <c r="F296" s="193"/>
      <c r="G296" s="193"/>
      <c r="H296" s="193"/>
      <c r="I296" s="193"/>
      <c r="J296" s="193"/>
    </row>
    <row r="297" spans="2:10" x14ac:dyDescent="0.2">
      <c r="B297" s="192"/>
      <c r="C297" s="193"/>
      <c r="D297" s="193"/>
      <c r="E297" s="193"/>
      <c r="F297" s="193"/>
      <c r="G297" s="193"/>
      <c r="H297" s="193"/>
      <c r="I297" s="193"/>
      <c r="J297" s="193"/>
    </row>
    <row r="298" spans="2:10" x14ac:dyDescent="0.2">
      <c r="B298" s="192"/>
      <c r="C298" s="193"/>
      <c r="D298" s="193"/>
      <c r="E298" s="193"/>
      <c r="F298" s="193"/>
      <c r="G298" s="193"/>
      <c r="H298" s="193"/>
      <c r="I298" s="193"/>
      <c r="J298" s="193"/>
    </row>
    <row r="299" spans="2:10" x14ac:dyDescent="0.2">
      <c r="B299" s="192"/>
      <c r="C299" s="193"/>
      <c r="D299" s="193"/>
      <c r="E299" s="193"/>
      <c r="F299" s="193"/>
      <c r="G299" s="193"/>
      <c r="H299" s="193"/>
      <c r="I299" s="193"/>
      <c r="J299" s="193"/>
    </row>
    <row r="300" spans="2:10" x14ac:dyDescent="0.2">
      <c r="B300" s="192"/>
      <c r="C300" s="193"/>
      <c r="D300" s="193"/>
      <c r="E300" s="193"/>
      <c r="F300" s="193"/>
      <c r="G300" s="193"/>
      <c r="H300" s="193"/>
      <c r="I300" s="193"/>
      <c r="J300" s="193"/>
    </row>
    <row r="301" spans="2:10" x14ac:dyDescent="0.2">
      <c r="B301" s="192"/>
      <c r="C301" s="193"/>
      <c r="D301" s="193"/>
      <c r="E301" s="193"/>
      <c r="F301" s="193"/>
      <c r="G301" s="193"/>
      <c r="H301" s="193"/>
      <c r="I301" s="193"/>
      <c r="J301" s="193"/>
    </row>
    <row r="302" spans="2:10" x14ac:dyDescent="0.2">
      <c r="B302" s="192"/>
      <c r="C302" s="193"/>
      <c r="D302" s="193"/>
      <c r="E302" s="193"/>
      <c r="F302" s="193"/>
      <c r="G302" s="193"/>
      <c r="H302" s="193"/>
      <c r="I302" s="193"/>
      <c r="J302" s="193"/>
    </row>
  </sheetData>
  <mergeCells count="1">
    <mergeCell ref="A5:J5"/>
  </mergeCells>
  <phoneticPr fontId="23" type="noConversion"/>
  <printOptions horizontalCentered="1" verticalCentered="1"/>
  <pageMargins left="0.78740157480314965" right="0.78740157480314965" top="0.39370078740157483" bottom="0.39370078740157483" header="0.51181102362204722" footer="0.51181102362204722"/>
  <pageSetup paperSize="9" scale="96" orientation="portrait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S44"/>
  <sheetViews>
    <sheetView showGridLines="0" zoomScale="90" zoomScaleNormal="90" workbookViewId="0"/>
  </sheetViews>
  <sheetFormatPr baseColWidth="10" defaultRowHeight="12.75" x14ac:dyDescent="0.2"/>
  <cols>
    <col min="1" max="1" width="11.7109375" style="213" customWidth="1"/>
    <col min="2" max="10" width="15.7109375" customWidth="1"/>
    <col min="11" max="11" width="5.42578125" customWidth="1"/>
    <col min="14" max="19" width="11.42578125" style="213" customWidth="1"/>
  </cols>
  <sheetData>
    <row r="1" spans="1:19" x14ac:dyDescent="0.2"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</row>
    <row r="2" spans="1:19" ht="20.100000000000001" customHeight="1" x14ac:dyDescent="0.2">
      <c r="C2" s="215"/>
      <c r="D2" s="213"/>
      <c r="E2" s="213"/>
      <c r="F2" s="213"/>
      <c r="G2" s="213"/>
      <c r="H2" s="213"/>
      <c r="I2" s="213"/>
      <c r="J2" s="213"/>
      <c r="K2" s="213"/>
      <c r="L2" s="216"/>
      <c r="M2" s="215"/>
    </row>
    <row r="3" spans="1:19" ht="12.75" customHeight="1" x14ac:dyDescent="0.2">
      <c r="B3" s="214"/>
      <c r="C3" s="217"/>
      <c r="D3" s="213"/>
      <c r="E3" s="213"/>
      <c r="F3" s="213"/>
      <c r="G3" s="213"/>
      <c r="H3" s="213"/>
      <c r="I3" s="213"/>
      <c r="J3" s="213"/>
      <c r="K3" s="217"/>
      <c r="L3" s="217"/>
      <c r="M3" s="217"/>
    </row>
    <row r="4" spans="1:19" ht="12.75" customHeight="1" x14ac:dyDescent="0.2">
      <c r="B4" s="217"/>
      <c r="C4" s="218"/>
      <c r="D4" s="213"/>
      <c r="E4" s="213"/>
      <c r="F4" s="213"/>
      <c r="G4" s="213"/>
      <c r="H4" s="213"/>
      <c r="I4" s="213"/>
      <c r="J4" s="213"/>
      <c r="K4" s="217"/>
      <c r="L4" s="219"/>
      <c r="M4" s="219"/>
    </row>
    <row r="5" spans="1:19" ht="15.75" x14ac:dyDescent="0.25">
      <c r="B5" s="456" t="s">
        <v>143</v>
      </c>
      <c r="C5" s="456"/>
      <c r="D5" s="456"/>
      <c r="E5" s="456"/>
      <c r="F5" s="456"/>
      <c r="G5" s="456"/>
      <c r="H5" s="456"/>
      <c r="I5" s="456"/>
      <c r="J5" s="456"/>
      <c r="K5" s="220"/>
      <c r="L5" s="220"/>
      <c r="M5" s="220"/>
    </row>
    <row r="6" spans="1:19" ht="16.5" x14ac:dyDescent="0.2">
      <c r="B6" s="457" t="s">
        <v>59</v>
      </c>
      <c r="C6" s="457"/>
      <c r="D6" s="457"/>
      <c r="E6" s="457"/>
      <c r="F6" s="457"/>
      <c r="G6" s="457"/>
      <c r="H6" s="457"/>
      <c r="I6" s="457"/>
      <c r="J6" s="457"/>
      <c r="K6" s="301"/>
      <c r="L6" s="301"/>
      <c r="M6" s="301"/>
      <c r="N6" s="213" t="s">
        <v>31</v>
      </c>
    </row>
    <row r="7" spans="1:19" ht="13.15" customHeight="1" thickBot="1" x14ac:dyDescent="0.25">
      <c r="B7" s="301"/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</row>
    <row r="8" spans="1:19" s="8" customFormat="1" ht="22.9" customHeight="1" thickBot="1" x14ac:dyDescent="0.25">
      <c r="A8" s="222"/>
      <c r="B8" s="9"/>
      <c r="C8" s="275" t="s">
        <v>118</v>
      </c>
      <c r="D8" s="11"/>
      <c r="E8" s="11"/>
      <c r="F8" s="11"/>
      <c r="G8" s="11"/>
      <c r="H8" s="11"/>
      <c r="I8" s="11"/>
      <c r="J8" s="12"/>
      <c r="K8" s="222"/>
      <c r="L8" s="276"/>
      <c r="M8" s="222"/>
      <c r="N8" s="222"/>
      <c r="O8" s="222"/>
      <c r="P8" s="222"/>
    </row>
    <row r="9" spans="1:19" s="8" customFormat="1" x14ac:dyDescent="0.2">
      <c r="A9" s="222"/>
      <c r="B9" s="13"/>
      <c r="C9" s="14" t="s">
        <v>3</v>
      </c>
      <c r="D9" s="15" t="s">
        <v>4</v>
      </c>
      <c r="E9" s="16" t="s">
        <v>36</v>
      </c>
      <c r="F9" s="17"/>
      <c r="G9" s="17"/>
      <c r="H9" s="18"/>
      <c r="I9" s="17"/>
      <c r="J9" s="15" t="s">
        <v>5</v>
      </c>
      <c r="K9" s="222"/>
      <c r="L9" s="15" t="s">
        <v>119</v>
      </c>
      <c r="M9" s="222"/>
      <c r="N9" s="222"/>
      <c r="O9" s="222"/>
      <c r="P9" s="222"/>
    </row>
    <row r="10" spans="1:19" ht="13.5" thickBot="1" x14ac:dyDescent="0.25">
      <c r="B10" s="13" t="s">
        <v>120</v>
      </c>
      <c r="C10" s="22"/>
      <c r="D10" s="23" t="s">
        <v>38</v>
      </c>
      <c r="E10" s="24" t="s">
        <v>3</v>
      </c>
      <c r="F10" s="223" t="s">
        <v>6</v>
      </c>
      <c r="G10" s="224" t="s">
        <v>7</v>
      </c>
      <c r="H10" s="225" t="s">
        <v>39</v>
      </c>
      <c r="I10" s="226" t="s">
        <v>8</v>
      </c>
      <c r="J10" s="23" t="s">
        <v>121</v>
      </c>
      <c r="K10" s="213"/>
      <c r="L10" s="95"/>
      <c r="M10" s="213"/>
      <c r="Q10"/>
      <c r="R10"/>
      <c r="S10"/>
    </row>
    <row r="11" spans="1:19" ht="13.5" thickBot="1" x14ac:dyDescent="0.25">
      <c r="B11" s="32"/>
      <c r="C11" s="96" t="s">
        <v>10</v>
      </c>
      <c r="D11" s="97" t="s">
        <v>11</v>
      </c>
      <c r="E11" s="98" t="s">
        <v>12</v>
      </c>
      <c r="F11" s="99" t="s">
        <v>13</v>
      </c>
      <c r="G11" s="100" t="s">
        <v>14</v>
      </c>
      <c r="H11" s="101" t="s">
        <v>15</v>
      </c>
      <c r="I11" s="101" t="s">
        <v>16</v>
      </c>
      <c r="J11" s="98" t="s">
        <v>17</v>
      </c>
      <c r="K11" s="213"/>
      <c r="L11" s="98" t="s">
        <v>20</v>
      </c>
      <c r="M11" s="213"/>
      <c r="Q11"/>
      <c r="R11"/>
      <c r="S11"/>
    </row>
    <row r="12" spans="1:19" ht="17.100000000000001" customHeight="1" x14ac:dyDescent="0.2">
      <c r="B12" s="244">
        <v>41640</v>
      </c>
      <c r="C12" s="277">
        <v>420286</v>
      </c>
      <c r="D12" s="245">
        <v>29463</v>
      </c>
      <c r="E12" s="245">
        <v>326527</v>
      </c>
      <c r="F12" s="278">
        <v>107143</v>
      </c>
      <c r="G12" s="246">
        <v>63050</v>
      </c>
      <c r="H12" s="246">
        <v>143191</v>
      </c>
      <c r="I12" s="279">
        <v>13143</v>
      </c>
      <c r="J12" s="245">
        <v>64296</v>
      </c>
      <c r="K12" s="213"/>
      <c r="L12" s="245">
        <v>70726</v>
      </c>
      <c r="M12" s="213"/>
      <c r="Q12"/>
      <c r="R12"/>
      <c r="S12"/>
    </row>
    <row r="13" spans="1:19" ht="17.100000000000001" customHeight="1" x14ac:dyDescent="0.2">
      <c r="B13" s="248">
        <v>41671</v>
      </c>
      <c r="C13" s="280">
        <v>375435</v>
      </c>
      <c r="D13" s="55">
        <v>26188</v>
      </c>
      <c r="E13" s="55">
        <v>307290</v>
      </c>
      <c r="F13" s="281">
        <v>82913</v>
      </c>
      <c r="G13" s="249">
        <v>89066</v>
      </c>
      <c r="H13" s="249">
        <v>119069</v>
      </c>
      <c r="I13" s="59">
        <v>16242</v>
      </c>
      <c r="J13" s="55">
        <v>41957</v>
      </c>
      <c r="K13" s="213"/>
      <c r="L13" s="55">
        <v>65117</v>
      </c>
      <c r="M13" s="213"/>
      <c r="Q13"/>
      <c r="R13"/>
      <c r="S13"/>
    </row>
    <row r="14" spans="1:19" ht="17.100000000000001" customHeight="1" x14ac:dyDescent="0.2">
      <c r="B14" s="248">
        <v>41699</v>
      </c>
      <c r="C14" s="280">
        <v>361571</v>
      </c>
      <c r="D14" s="55">
        <v>28732</v>
      </c>
      <c r="E14" s="55">
        <v>320797</v>
      </c>
      <c r="F14" s="281">
        <v>76308</v>
      </c>
      <c r="G14" s="249">
        <v>114581</v>
      </c>
      <c r="H14" s="249">
        <v>110457</v>
      </c>
      <c r="I14" s="59">
        <v>19451</v>
      </c>
      <c r="J14" s="55">
        <v>12042</v>
      </c>
      <c r="K14" s="213"/>
      <c r="L14" s="55">
        <v>69477</v>
      </c>
      <c r="M14" s="213"/>
      <c r="Q14"/>
      <c r="R14"/>
      <c r="S14"/>
    </row>
    <row r="15" spans="1:19" ht="17.100000000000001" customHeight="1" x14ac:dyDescent="0.2">
      <c r="B15" s="248">
        <v>41730</v>
      </c>
      <c r="C15" s="280">
        <v>230111</v>
      </c>
      <c r="D15" s="55">
        <v>27073</v>
      </c>
      <c r="E15" s="55">
        <v>245065</v>
      </c>
      <c r="F15" s="281">
        <v>49365</v>
      </c>
      <c r="G15" s="249">
        <v>101521</v>
      </c>
      <c r="H15" s="249">
        <v>81742</v>
      </c>
      <c r="I15" s="59">
        <v>12437</v>
      </c>
      <c r="J15" s="55">
        <v>-42026.400000000001</v>
      </c>
      <c r="K15" s="213"/>
      <c r="L15" s="55">
        <v>52240</v>
      </c>
      <c r="M15" s="213"/>
      <c r="Q15"/>
      <c r="R15"/>
      <c r="S15"/>
    </row>
    <row r="16" spans="1:19" ht="17.100000000000001" customHeight="1" x14ac:dyDescent="0.2">
      <c r="B16" s="248">
        <v>41760</v>
      </c>
      <c r="C16" s="280">
        <v>250111</v>
      </c>
      <c r="D16" s="55">
        <v>26128</v>
      </c>
      <c r="E16" s="55">
        <v>270376</v>
      </c>
      <c r="F16" s="281">
        <v>51541</v>
      </c>
      <c r="G16" s="249">
        <v>109077</v>
      </c>
      <c r="H16" s="249">
        <v>96355</v>
      </c>
      <c r="I16" s="59">
        <v>13403</v>
      </c>
      <c r="J16" s="55">
        <v>-46393</v>
      </c>
      <c r="K16" s="213"/>
      <c r="L16" s="55">
        <v>59949</v>
      </c>
      <c r="M16" s="213"/>
      <c r="Q16"/>
      <c r="R16"/>
      <c r="S16"/>
    </row>
    <row r="17" spans="1:19" ht="17.100000000000001" customHeight="1" x14ac:dyDescent="0.2">
      <c r="B17" s="248">
        <v>41791</v>
      </c>
      <c r="C17" s="280">
        <v>234920</v>
      </c>
      <c r="D17" s="55">
        <v>25858</v>
      </c>
      <c r="E17" s="55">
        <v>251463</v>
      </c>
      <c r="F17" s="281">
        <v>44356</v>
      </c>
      <c r="G17" s="249">
        <v>83970</v>
      </c>
      <c r="H17" s="249">
        <v>113693</v>
      </c>
      <c r="I17" s="59">
        <v>9444</v>
      </c>
      <c r="J17" s="55">
        <v>-42400.800000000003</v>
      </c>
      <c r="K17" s="213"/>
      <c r="L17" s="55">
        <v>48910</v>
      </c>
      <c r="M17" s="213"/>
      <c r="Q17"/>
      <c r="R17"/>
      <c r="S17"/>
    </row>
    <row r="18" spans="1:19" ht="17.100000000000001" customHeight="1" x14ac:dyDescent="0.2">
      <c r="B18" s="248">
        <v>41821</v>
      </c>
      <c r="C18" s="280">
        <v>221767</v>
      </c>
      <c r="D18" s="55">
        <v>25931</v>
      </c>
      <c r="E18" s="55">
        <v>246956</v>
      </c>
      <c r="F18" s="281">
        <v>54406</v>
      </c>
      <c r="G18" s="249">
        <v>88138</v>
      </c>
      <c r="H18" s="249">
        <v>92605</v>
      </c>
      <c r="I18" s="59">
        <v>11807</v>
      </c>
      <c r="J18" s="55">
        <v>-51120</v>
      </c>
      <c r="K18" s="213"/>
      <c r="L18" s="55">
        <v>56273</v>
      </c>
      <c r="M18" s="213"/>
      <c r="Q18"/>
      <c r="R18"/>
      <c r="S18"/>
    </row>
    <row r="19" spans="1:19" ht="17.100000000000001" customHeight="1" x14ac:dyDescent="0.2">
      <c r="B19" s="248">
        <v>41852</v>
      </c>
      <c r="C19" s="280">
        <v>231028</v>
      </c>
      <c r="D19" s="55">
        <v>27266</v>
      </c>
      <c r="E19" s="55">
        <v>261722</v>
      </c>
      <c r="F19" s="281">
        <v>58770</v>
      </c>
      <c r="G19" s="249">
        <v>76782</v>
      </c>
      <c r="H19" s="249">
        <v>115421</v>
      </c>
      <c r="I19" s="59">
        <v>10749</v>
      </c>
      <c r="J19" s="55">
        <v>-57960</v>
      </c>
      <c r="K19" s="213"/>
      <c r="L19" s="55">
        <v>61499</v>
      </c>
      <c r="M19" s="213"/>
      <c r="Q19"/>
      <c r="R19"/>
      <c r="S19"/>
    </row>
    <row r="20" spans="1:19" ht="17.100000000000001" customHeight="1" x14ac:dyDescent="0.2">
      <c r="B20" s="248">
        <v>41883</v>
      </c>
      <c r="C20" s="280">
        <v>291299</v>
      </c>
      <c r="D20" s="55">
        <v>24946</v>
      </c>
      <c r="E20" s="55">
        <v>294793</v>
      </c>
      <c r="F20" s="281">
        <v>67379</v>
      </c>
      <c r="G20" s="249">
        <v>95007</v>
      </c>
      <c r="H20" s="249">
        <v>120491</v>
      </c>
      <c r="I20" s="59">
        <v>11916</v>
      </c>
      <c r="J20" s="55">
        <v>-28440</v>
      </c>
      <c r="K20" s="213"/>
      <c r="L20" s="55">
        <v>69047</v>
      </c>
      <c r="M20" s="213"/>
      <c r="Q20"/>
      <c r="R20"/>
      <c r="S20"/>
    </row>
    <row r="21" spans="1:19" ht="17.100000000000001" customHeight="1" x14ac:dyDescent="0.2">
      <c r="B21" s="267">
        <v>41913</v>
      </c>
      <c r="C21" s="280">
        <v>350477</v>
      </c>
      <c r="D21" s="55">
        <v>27021</v>
      </c>
      <c r="E21" s="55">
        <v>347576</v>
      </c>
      <c r="F21" s="281">
        <v>77471</v>
      </c>
      <c r="G21" s="249">
        <v>125327</v>
      </c>
      <c r="H21" s="249">
        <v>133749</v>
      </c>
      <c r="I21" s="59">
        <v>11029</v>
      </c>
      <c r="J21" s="55">
        <v>-24120</v>
      </c>
      <c r="K21" s="213"/>
      <c r="L21" s="55">
        <v>79863</v>
      </c>
      <c r="M21" s="213"/>
      <c r="Q21"/>
      <c r="R21"/>
      <c r="S21"/>
    </row>
    <row r="22" spans="1:19" ht="17.100000000000001" customHeight="1" x14ac:dyDescent="0.2">
      <c r="B22" s="267">
        <v>41944</v>
      </c>
      <c r="C22" s="280">
        <v>433340</v>
      </c>
      <c r="D22" s="55">
        <v>26796</v>
      </c>
      <c r="E22" s="55">
        <v>360104</v>
      </c>
      <c r="F22" s="281">
        <v>95297</v>
      </c>
      <c r="G22" s="249">
        <v>125704</v>
      </c>
      <c r="H22" s="249">
        <v>126243</v>
      </c>
      <c r="I22" s="59">
        <v>12860</v>
      </c>
      <c r="J22" s="55">
        <v>46440</v>
      </c>
      <c r="K22" s="213"/>
      <c r="L22" s="55">
        <v>79936</v>
      </c>
      <c r="M22" s="213"/>
      <c r="Q22"/>
      <c r="R22"/>
      <c r="S22"/>
    </row>
    <row r="23" spans="1:19" ht="17.100000000000001" customHeight="1" thickBot="1" x14ac:dyDescent="0.25">
      <c r="B23" s="267">
        <v>41974</v>
      </c>
      <c r="C23" s="282">
        <v>516808</v>
      </c>
      <c r="D23" s="124">
        <v>27910</v>
      </c>
      <c r="E23" s="124">
        <v>371898</v>
      </c>
      <c r="F23" s="283">
        <v>102573</v>
      </c>
      <c r="G23" s="284">
        <v>122004</v>
      </c>
      <c r="H23" s="284">
        <v>138147</v>
      </c>
      <c r="I23" s="285">
        <v>9174</v>
      </c>
      <c r="J23" s="124">
        <v>117000</v>
      </c>
      <c r="K23" s="213"/>
      <c r="L23" s="124">
        <v>122578</v>
      </c>
      <c r="M23" s="213"/>
      <c r="Q23"/>
      <c r="R23"/>
      <c r="S23"/>
    </row>
    <row r="24" spans="1:19" ht="24.75" customHeight="1" thickBot="1" x14ac:dyDescent="0.25">
      <c r="B24" s="371" t="s">
        <v>144</v>
      </c>
      <c r="C24" s="154">
        <v>3917153</v>
      </c>
      <c r="D24" s="149">
        <v>323311</v>
      </c>
      <c r="E24" s="149">
        <v>3604567</v>
      </c>
      <c r="F24" s="271">
        <v>867522</v>
      </c>
      <c r="G24" s="272">
        <v>1194227</v>
      </c>
      <c r="H24" s="272">
        <v>1391163</v>
      </c>
      <c r="I24" s="272">
        <v>151655</v>
      </c>
      <c r="J24" s="149">
        <v>-10725</v>
      </c>
      <c r="K24" s="213"/>
      <c r="L24" s="149">
        <v>835615</v>
      </c>
      <c r="M24" s="213"/>
      <c r="Q24"/>
      <c r="R24"/>
      <c r="S24"/>
    </row>
    <row r="25" spans="1:19" ht="26.25" customHeight="1" thickBot="1" x14ac:dyDescent="0.25">
      <c r="B25" s="371" t="s">
        <v>136</v>
      </c>
      <c r="C25" s="155">
        <v>4121631</v>
      </c>
      <c r="D25" s="149">
        <v>344175</v>
      </c>
      <c r="E25" s="149">
        <v>3744750</v>
      </c>
      <c r="F25" s="274">
        <v>978637</v>
      </c>
      <c r="G25" s="207">
        <v>1099523</v>
      </c>
      <c r="H25" s="207">
        <v>1448087</v>
      </c>
      <c r="I25" s="207">
        <v>218503</v>
      </c>
      <c r="J25" s="153">
        <v>32706</v>
      </c>
      <c r="K25" s="213"/>
      <c r="L25" s="161">
        <v>814929</v>
      </c>
      <c r="M25" s="213"/>
      <c r="Q25"/>
      <c r="R25"/>
      <c r="S25"/>
    </row>
    <row r="26" spans="1:19" s="8" customFormat="1" ht="26.25" customHeight="1" thickBot="1" x14ac:dyDescent="0.25">
      <c r="A26" s="222"/>
      <c r="B26" s="62" t="s">
        <v>137</v>
      </c>
      <c r="C26" s="163">
        <v>-5</v>
      </c>
      <c r="D26" s="163">
        <v>-6.1</v>
      </c>
      <c r="E26" s="163">
        <v>-3.7</v>
      </c>
      <c r="F26" s="286">
        <v>-11.4</v>
      </c>
      <c r="G26" s="165">
        <v>8.6</v>
      </c>
      <c r="H26" s="165">
        <v>-3.9</v>
      </c>
      <c r="I26" s="166">
        <v>-30.6</v>
      </c>
      <c r="J26" s="287"/>
      <c r="K26" s="222"/>
      <c r="L26" s="163">
        <v>2.5</v>
      </c>
      <c r="M26" s="222"/>
      <c r="N26" s="222"/>
      <c r="O26" s="222"/>
      <c r="P26" s="222"/>
    </row>
    <row r="27" spans="1:19" s="8" customFormat="1" ht="12.6" customHeight="1" x14ac:dyDescent="0.2">
      <c r="A27" s="222"/>
      <c r="B27" s="288"/>
      <c r="C27" s="289"/>
      <c r="D27" s="289"/>
      <c r="E27" s="289"/>
      <c r="F27" s="289"/>
      <c r="G27" s="289"/>
      <c r="H27" s="289"/>
      <c r="I27" s="289"/>
      <c r="J27" s="290"/>
      <c r="K27" s="222"/>
      <c r="L27" s="222"/>
      <c r="M27" s="222"/>
      <c r="N27" s="222"/>
      <c r="O27" s="222"/>
      <c r="P27" s="222"/>
    </row>
    <row r="28" spans="1:19" s="8" customFormat="1" ht="12.6" customHeight="1" x14ac:dyDescent="0.2">
      <c r="A28" s="222"/>
      <c r="B28" s="288"/>
      <c r="C28" s="289"/>
      <c r="D28" s="289"/>
      <c r="E28" s="289"/>
      <c r="F28" s="289"/>
      <c r="G28" s="289"/>
      <c r="H28" s="289"/>
      <c r="I28" s="289"/>
      <c r="J28" s="290"/>
      <c r="K28" s="222"/>
      <c r="L28" s="222"/>
      <c r="M28" s="222"/>
      <c r="N28" s="222"/>
      <c r="O28" s="222"/>
      <c r="P28" s="222"/>
    </row>
    <row r="29" spans="1:19" s="213" customFormat="1" ht="13.15" customHeight="1" x14ac:dyDescent="0.2">
      <c r="B29" s="291" t="s">
        <v>54</v>
      </c>
      <c r="C29" s="292"/>
      <c r="D29" s="292"/>
      <c r="E29" s="292"/>
      <c r="F29" s="292"/>
      <c r="G29" s="292"/>
      <c r="H29" s="292"/>
      <c r="I29" s="234"/>
      <c r="J29" s="235"/>
      <c r="K29" s="234"/>
      <c r="L29" s="234"/>
      <c r="M29" s="236"/>
    </row>
    <row r="30" spans="1:19" s="213" customFormat="1" ht="13.15" customHeight="1" x14ac:dyDescent="0.2">
      <c r="B30" s="293" t="s">
        <v>124</v>
      </c>
      <c r="C30" s="292"/>
      <c r="D30" s="292"/>
      <c r="E30" s="292"/>
      <c r="F30" s="292"/>
      <c r="G30" s="292"/>
      <c r="H30" s="292"/>
      <c r="I30" s="234"/>
      <c r="J30" s="235"/>
      <c r="K30" s="234"/>
      <c r="L30" s="234"/>
      <c r="M30" s="302"/>
    </row>
    <row r="31" spans="1:19" s="213" customFormat="1" ht="13.15" customHeight="1" x14ac:dyDescent="0.2">
      <c r="B31" s="291" t="s">
        <v>55</v>
      </c>
      <c r="C31" s="293"/>
      <c r="D31" s="293"/>
      <c r="E31" s="293"/>
      <c r="F31" s="235"/>
      <c r="G31" s="235"/>
      <c r="H31" s="235"/>
      <c r="I31" s="235"/>
      <c r="J31" s="235"/>
      <c r="K31" s="235"/>
      <c r="L31" s="235"/>
    </row>
    <row r="32" spans="1:19" s="213" customFormat="1" ht="13.15" customHeight="1" x14ac:dyDescent="0.2">
      <c r="B32" s="291" t="s">
        <v>130</v>
      </c>
      <c r="C32" s="293"/>
      <c r="D32" s="293"/>
      <c r="E32" s="293"/>
      <c r="F32" s="293"/>
      <c r="G32" s="293"/>
      <c r="H32" s="293"/>
    </row>
    <row r="33" spans="2:12" s="295" customFormat="1" ht="13.15" customHeight="1" x14ac:dyDescent="0.2">
      <c r="B33" s="293" t="s">
        <v>125</v>
      </c>
      <c r="C33" s="293"/>
      <c r="D33" s="293"/>
      <c r="E33" s="293"/>
      <c r="F33" s="293"/>
      <c r="G33" s="303"/>
      <c r="H33" s="303"/>
      <c r="I33" s="239" t="s">
        <v>25</v>
      </c>
      <c r="J33" s="240"/>
    </row>
    <row r="34" spans="2:12" s="213" customFormat="1" ht="13.15" customHeight="1" x14ac:dyDescent="0.2">
      <c r="B34" s="291" t="s">
        <v>138</v>
      </c>
      <c r="C34" s="293"/>
      <c r="D34" s="293"/>
      <c r="E34" s="293"/>
      <c r="F34" s="293"/>
      <c r="G34" s="235"/>
      <c r="H34" s="238"/>
      <c r="I34" s="239" t="s">
        <v>28</v>
      </c>
      <c r="J34" s="235" t="s">
        <v>145</v>
      </c>
    </row>
    <row r="35" spans="2:12" s="213" customFormat="1" ht="13.15" customHeight="1" x14ac:dyDescent="0.2">
      <c r="B35" s="293" t="s">
        <v>126</v>
      </c>
      <c r="C35" s="293"/>
      <c r="D35" s="293"/>
      <c r="E35" s="293"/>
      <c r="F35" s="293"/>
      <c r="G35" s="235"/>
      <c r="H35" s="235"/>
      <c r="I35" s="239" t="s">
        <v>28</v>
      </c>
      <c r="J35" s="235" t="s">
        <v>146</v>
      </c>
    </row>
    <row r="36" spans="2:12" s="213" customFormat="1" x14ac:dyDescent="0.2">
      <c r="B36" s="235"/>
      <c r="C36" s="235"/>
      <c r="D36" s="235"/>
      <c r="E36" s="235"/>
      <c r="F36" s="235"/>
      <c r="G36" s="235"/>
      <c r="H36" s="238"/>
      <c r="K36" s="235"/>
      <c r="L36" s="235"/>
    </row>
    <row r="37" spans="2:12" s="213" customFormat="1" x14ac:dyDescent="0.2">
      <c r="B37" s="235" t="s">
        <v>127</v>
      </c>
      <c r="D37" s="235" t="s">
        <v>128</v>
      </c>
      <c r="E37" s="235"/>
      <c r="F37" s="235"/>
      <c r="G37" s="235"/>
      <c r="H37" s="235"/>
      <c r="I37" s="235"/>
      <c r="J37" s="238"/>
      <c r="K37" s="238"/>
      <c r="L37" s="235"/>
    </row>
    <row r="38" spans="2:12" s="213" customFormat="1" x14ac:dyDescent="0.2">
      <c r="E38" s="235"/>
      <c r="F38" s="235"/>
      <c r="G38" s="235"/>
      <c r="H38" s="235"/>
      <c r="I38" s="235"/>
      <c r="J38" s="235"/>
      <c r="K38" s="235"/>
      <c r="L38" s="235"/>
    </row>
    <row r="39" spans="2:12" s="213" customFormat="1" x14ac:dyDescent="0.2">
      <c r="E39" s="235"/>
      <c r="F39" s="235"/>
      <c r="G39" s="235"/>
      <c r="H39" s="235"/>
      <c r="I39" s="235"/>
      <c r="J39" s="235"/>
      <c r="K39" s="235"/>
      <c r="L39" s="235"/>
    </row>
    <row r="40" spans="2:12" s="213" customFormat="1" x14ac:dyDescent="0.2"/>
    <row r="41" spans="2:12" s="213" customFormat="1" x14ac:dyDescent="0.2"/>
    <row r="42" spans="2:12" s="213" customFormat="1" x14ac:dyDescent="0.2"/>
    <row r="43" spans="2:12" s="213" customFormat="1" x14ac:dyDescent="0.2"/>
    <row r="44" spans="2:12" s="213" customFormat="1" x14ac:dyDescent="0.2"/>
  </sheetData>
  <mergeCells count="2">
    <mergeCell ref="B5:J5"/>
    <mergeCell ref="B6:J6"/>
  </mergeCells>
  <printOptions horizontalCentered="1" verticalCentered="1"/>
  <pageMargins left="0.43307086614173229" right="0.23622047244094491" top="0.47244094488188981" bottom="0.35433070866141736" header="0.31496062992125984" footer="0.27559055118110237"/>
  <pageSetup paperSize="9" scale="7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pageSetUpPr fitToPage="1"/>
  </sheetPr>
  <dimension ref="A1:S44"/>
  <sheetViews>
    <sheetView showGridLines="0" zoomScale="90" zoomScaleNormal="90" workbookViewId="0"/>
  </sheetViews>
  <sheetFormatPr baseColWidth="10" defaultRowHeight="12.75" x14ac:dyDescent="0.2"/>
  <cols>
    <col min="1" max="1" width="11.7109375" style="213" customWidth="1"/>
    <col min="2" max="10" width="15.7109375" customWidth="1"/>
    <col min="11" max="11" width="5.42578125" customWidth="1"/>
    <col min="14" max="19" width="11.42578125" style="213" customWidth="1"/>
  </cols>
  <sheetData>
    <row r="1" spans="1:19" x14ac:dyDescent="0.2"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</row>
    <row r="2" spans="1:19" ht="20.100000000000001" customHeight="1" x14ac:dyDescent="0.2">
      <c r="C2" s="215"/>
      <c r="D2" s="213"/>
      <c r="E2" s="213"/>
      <c r="F2" s="213"/>
      <c r="G2" s="213"/>
      <c r="H2" s="213"/>
      <c r="I2" s="213"/>
      <c r="J2" s="213"/>
      <c r="K2" s="213"/>
      <c r="L2" s="216"/>
      <c r="M2" s="215"/>
    </row>
    <row r="3" spans="1:19" ht="12.75" customHeight="1" x14ac:dyDescent="0.2">
      <c r="B3" s="214"/>
      <c r="C3" s="217"/>
      <c r="D3" s="213"/>
      <c r="E3" s="213"/>
      <c r="F3" s="213"/>
      <c r="G3" s="213"/>
      <c r="H3" s="213"/>
      <c r="I3" s="213"/>
      <c r="J3" s="213"/>
      <c r="K3" s="217"/>
      <c r="L3" s="217"/>
      <c r="M3" s="217"/>
    </row>
    <row r="4" spans="1:19" ht="12.75" customHeight="1" x14ac:dyDescent="0.2">
      <c r="B4" s="217"/>
      <c r="C4" s="218"/>
      <c r="D4" s="213"/>
      <c r="E4" s="213"/>
      <c r="F4" s="213"/>
      <c r="G4" s="213"/>
      <c r="H4" s="213"/>
      <c r="I4" s="213"/>
      <c r="J4" s="213"/>
      <c r="K4" s="217"/>
      <c r="L4" s="219"/>
      <c r="M4" s="219"/>
    </row>
    <row r="5" spans="1:19" ht="15.75" x14ac:dyDescent="0.25">
      <c r="B5" s="456" t="s">
        <v>141</v>
      </c>
      <c r="C5" s="456"/>
      <c r="D5" s="456"/>
      <c r="E5" s="456"/>
      <c r="F5" s="456"/>
      <c r="G5" s="456"/>
      <c r="H5" s="456"/>
      <c r="I5" s="456"/>
      <c r="J5" s="456"/>
      <c r="K5" s="220"/>
      <c r="L5" s="220"/>
      <c r="M5" s="220"/>
    </row>
    <row r="6" spans="1:19" ht="16.5" x14ac:dyDescent="0.2">
      <c r="B6" s="457" t="s">
        <v>59</v>
      </c>
      <c r="C6" s="457"/>
      <c r="D6" s="457"/>
      <c r="E6" s="457"/>
      <c r="F6" s="457"/>
      <c r="G6" s="457"/>
      <c r="H6" s="457"/>
      <c r="I6" s="457"/>
      <c r="J6" s="457"/>
      <c r="K6" s="301"/>
      <c r="L6" s="301"/>
      <c r="M6" s="301"/>
      <c r="N6" s="213" t="s">
        <v>31</v>
      </c>
    </row>
    <row r="7" spans="1:19" ht="13.15" customHeight="1" thickBot="1" x14ac:dyDescent="0.25">
      <c r="B7" s="301"/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</row>
    <row r="8" spans="1:19" s="8" customFormat="1" ht="22.9" customHeight="1" thickBot="1" x14ac:dyDescent="0.25">
      <c r="A8" s="222"/>
      <c r="B8" s="9"/>
      <c r="C8" s="275" t="s">
        <v>118</v>
      </c>
      <c r="D8" s="11"/>
      <c r="E8" s="11"/>
      <c r="F8" s="11"/>
      <c r="G8" s="11"/>
      <c r="H8" s="11"/>
      <c r="I8" s="11"/>
      <c r="J8" s="12"/>
      <c r="K8" s="222"/>
      <c r="L8" s="276"/>
      <c r="M8" s="222"/>
      <c r="N8" s="222"/>
      <c r="O8" s="222"/>
      <c r="P8" s="222"/>
    </row>
    <row r="9" spans="1:19" s="8" customFormat="1" x14ac:dyDescent="0.2">
      <c r="A9" s="222"/>
      <c r="B9" s="13"/>
      <c r="C9" s="14" t="s">
        <v>3</v>
      </c>
      <c r="D9" s="15" t="s">
        <v>4</v>
      </c>
      <c r="E9" s="16" t="s">
        <v>36</v>
      </c>
      <c r="F9" s="17"/>
      <c r="G9" s="17"/>
      <c r="H9" s="18"/>
      <c r="I9" s="17"/>
      <c r="J9" s="15" t="s">
        <v>5</v>
      </c>
      <c r="K9" s="222"/>
      <c r="L9" s="15" t="s">
        <v>119</v>
      </c>
      <c r="M9" s="222"/>
      <c r="N9" s="222"/>
      <c r="O9" s="222"/>
      <c r="P9" s="222"/>
    </row>
    <row r="10" spans="1:19" ht="13.5" thickBot="1" x14ac:dyDescent="0.25">
      <c r="B10" s="13" t="s">
        <v>120</v>
      </c>
      <c r="C10" s="22"/>
      <c r="D10" s="23" t="s">
        <v>38</v>
      </c>
      <c r="E10" s="24" t="s">
        <v>3</v>
      </c>
      <c r="F10" s="223" t="s">
        <v>6</v>
      </c>
      <c r="G10" s="224" t="s">
        <v>7</v>
      </c>
      <c r="H10" s="225" t="s">
        <v>39</v>
      </c>
      <c r="I10" s="226" t="s">
        <v>8</v>
      </c>
      <c r="J10" s="23" t="s">
        <v>121</v>
      </c>
      <c r="K10" s="213"/>
      <c r="L10" s="95"/>
      <c r="M10" s="213"/>
      <c r="Q10"/>
      <c r="R10"/>
      <c r="S10"/>
    </row>
    <row r="11" spans="1:19" ht="13.5" thickBot="1" x14ac:dyDescent="0.25">
      <c r="B11" s="32"/>
      <c r="C11" s="96" t="s">
        <v>10</v>
      </c>
      <c r="D11" s="97" t="s">
        <v>11</v>
      </c>
      <c r="E11" s="98" t="s">
        <v>12</v>
      </c>
      <c r="F11" s="99" t="s">
        <v>13</v>
      </c>
      <c r="G11" s="100" t="s">
        <v>14</v>
      </c>
      <c r="H11" s="101" t="s">
        <v>15</v>
      </c>
      <c r="I11" s="101" t="s">
        <v>16</v>
      </c>
      <c r="J11" s="98" t="s">
        <v>17</v>
      </c>
      <c r="K11" s="213"/>
      <c r="L11" s="98" t="s">
        <v>20</v>
      </c>
      <c r="M11" s="213"/>
      <c r="Q11"/>
      <c r="R11"/>
      <c r="S11"/>
    </row>
    <row r="12" spans="1:19" ht="17.100000000000001" customHeight="1" x14ac:dyDescent="0.2">
      <c r="B12" s="244">
        <v>41275</v>
      </c>
      <c r="C12" s="277">
        <v>480186</v>
      </c>
      <c r="D12" s="245">
        <v>32017</v>
      </c>
      <c r="E12" s="245">
        <v>326849</v>
      </c>
      <c r="F12" s="278">
        <v>99466</v>
      </c>
      <c r="G12" s="246">
        <v>97608</v>
      </c>
      <c r="H12" s="246">
        <v>110398</v>
      </c>
      <c r="I12" s="279">
        <v>19377</v>
      </c>
      <c r="J12" s="245">
        <v>121320</v>
      </c>
      <c r="K12" s="213"/>
      <c r="L12" s="245">
        <v>92771</v>
      </c>
      <c r="M12" s="213"/>
      <c r="Q12"/>
      <c r="R12"/>
      <c r="S12"/>
    </row>
    <row r="13" spans="1:19" ht="17.100000000000001" customHeight="1" x14ac:dyDescent="0.2">
      <c r="B13" s="248">
        <v>41306</v>
      </c>
      <c r="C13" s="280">
        <v>423981</v>
      </c>
      <c r="D13" s="55">
        <v>28509</v>
      </c>
      <c r="E13" s="55">
        <v>278832</v>
      </c>
      <c r="F13" s="281">
        <v>90515</v>
      </c>
      <c r="G13" s="249">
        <v>80220</v>
      </c>
      <c r="H13" s="249">
        <v>92975</v>
      </c>
      <c r="I13" s="59">
        <v>15122</v>
      </c>
      <c r="J13" s="55">
        <v>116640</v>
      </c>
      <c r="K13" s="213"/>
      <c r="L13" s="55">
        <v>69728</v>
      </c>
      <c r="M13" s="213"/>
      <c r="Q13"/>
      <c r="R13"/>
      <c r="S13"/>
    </row>
    <row r="14" spans="1:19" ht="17.100000000000001" customHeight="1" x14ac:dyDescent="0.2">
      <c r="B14" s="248">
        <v>41334</v>
      </c>
      <c r="C14" s="280">
        <v>527712</v>
      </c>
      <c r="D14" s="55">
        <v>31179</v>
      </c>
      <c r="E14" s="55">
        <v>344973</v>
      </c>
      <c r="F14" s="281">
        <v>115057</v>
      </c>
      <c r="G14" s="249">
        <v>77775</v>
      </c>
      <c r="H14" s="249">
        <v>130363</v>
      </c>
      <c r="I14" s="59">
        <v>21778</v>
      </c>
      <c r="J14" s="55">
        <v>151560</v>
      </c>
      <c r="K14" s="213"/>
      <c r="L14" s="55">
        <v>94719</v>
      </c>
      <c r="M14" s="213"/>
      <c r="Q14"/>
      <c r="R14"/>
      <c r="S14"/>
    </row>
    <row r="15" spans="1:19" ht="17.100000000000001" customHeight="1" x14ac:dyDescent="0.2">
      <c r="B15" s="248">
        <v>41365</v>
      </c>
      <c r="C15" s="280">
        <v>339034</v>
      </c>
      <c r="D15" s="55">
        <v>28571</v>
      </c>
      <c r="E15" s="55">
        <v>307583</v>
      </c>
      <c r="F15" s="281">
        <v>89731</v>
      </c>
      <c r="G15" s="249">
        <v>94661</v>
      </c>
      <c r="H15" s="249">
        <v>107340</v>
      </c>
      <c r="I15" s="59">
        <v>15851</v>
      </c>
      <c r="J15" s="55">
        <v>2880</v>
      </c>
      <c r="K15" s="213"/>
      <c r="L15" s="55">
        <v>62432</v>
      </c>
      <c r="M15" s="213"/>
      <c r="Q15"/>
      <c r="R15"/>
      <c r="S15"/>
    </row>
    <row r="16" spans="1:19" ht="17.100000000000001" customHeight="1" x14ac:dyDescent="0.2">
      <c r="B16" s="248">
        <v>41395</v>
      </c>
      <c r="C16" s="280">
        <v>264116</v>
      </c>
      <c r="D16" s="55">
        <v>27848</v>
      </c>
      <c r="E16" s="55">
        <v>313825</v>
      </c>
      <c r="F16" s="281">
        <v>75976</v>
      </c>
      <c r="G16" s="249">
        <v>103791</v>
      </c>
      <c r="H16" s="249">
        <v>113187</v>
      </c>
      <c r="I16" s="59">
        <v>20871</v>
      </c>
      <c r="J16" s="55">
        <v>-77557</v>
      </c>
      <c r="K16" s="213"/>
      <c r="L16" s="55">
        <v>66988</v>
      </c>
      <c r="M16" s="213"/>
      <c r="Q16"/>
      <c r="R16"/>
      <c r="S16"/>
    </row>
    <row r="17" spans="1:19" ht="17.100000000000001" customHeight="1" x14ac:dyDescent="0.2">
      <c r="B17" s="248">
        <v>41426</v>
      </c>
      <c r="C17" s="280">
        <v>218701</v>
      </c>
      <c r="D17" s="55">
        <v>26263</v>
      </c>
      <c r="E17" s="55">
        <v>279558</v>
      </c>
      <c r="F17" s="281">
        <v>63619</v>
      </c>
      <c r="G17" s="249">
        <v>82627</v>
      </c>
      <c r="H17" s="249">
        <v>121437</v>
      </c>
      <c r="I17" s="59">
        <v>11875</v>
      </c>
      <c r="J17" s="55">
        <v>-87120</v>
      </c>
      <c r="K17" s="213"/>
      <c r="L17" s="55">
        <v>50977</v>
      </c>
      <c r="M17" s="213"/>
      <c r="Q17"/>
      <c r="R17"/>
      <c r="S17"/>
    </row>
    <row r="18" spans="1:19" ht="17.100000000000001" customHeight="1" x14ac:dyDescent="0.2">
      <c r="B18" s="248">
        <v>41456</v>
      </c>
      <c r="C18" s="280">
        <v>205096</v>
      </c>
      <c r="D18" s="55">
        <v>27707</v>
      </c>
      <c r="E18" s="55">
        <v>304109</v>
      </c>
      <c r="F18" s="281">
        <v>46646</v>
      </c>
      <c r="G18" s="249">
        <v>100765</v>
      </c>
      <c r="H18" s="249">
        <v>131771</v>
      </c>
      <c r="I18" s="59">
        <v>24927</v>
      </c>
      <c r="J18" s="55">
        <v>-126720</v>
      </c>
      <c r="K18" s="213"/>
      <c r="L18" s="55">
        <v>51428</v>
      </c>
      <c r="M18" s="213"/>
      <c r="Q18"/>
      <c r="R18"/>
      <c r="S18"/>
    </row>
    <row r="19" spans="1:19" ht="17.100000000000001" customHeight="1" x14ac:dyDescent="0.2">
      <c r="B19" s="248">
        <v>41487</v>
      </c>
      <c r="C19" s="280">
        <v>215541</v>
      </c>
      <c r="D19" s="55">
        <v>27796</v>
      </c>
      <c r="E19" s="55">
        <v>282569</v>
      </c>
      <c r="F19" s="281">
        <v>46349</v>
      </c>
      <c r="G19" s="249">
        <v>85981</v>
      </c>
      <c r="H19" s="249">
        <v>130581</v>
      </c>
      <c r="I19" s="59">
        <v>19658</v>
      </c>
      <c r="J19" s="55">
        <v>-94824</v>
      </c>
      <c r="K19" s="213"/>
      <c r="L19" s="55">
        <v>52186</v>
      </c>
      <c r="M19" s="213"/>
      <c r="Q19"/>
      <c r="R19"/>
      <c r="S19"/>
    </row>
    <row r="20" spans="1:19" ht="17.100000000000001" customHeight="1" x14ac:dyDescent="0.2">
      <c r="B20" s="248">
        <v>41518</v>
      </c>
      <c r="C20" s="280">
        <v>262707</v>
      </c>
      <c r="D20" s="55">
        <v>27549</v>
      </c>
      <c r="E20" s="55">
        <v>290598</v>
      </c>
      <c r="F20" s="281">
        <v>60842</v>
      </c>
      <c r="G20" s="249">
        <v>80889</v>
      </c>
      <c r="H20" s="249">
        <v>131139</v>
      </c>
      <c r="I20" s="59">
        <v>17728</v>
      </c>
      <c r="J20" s="55">
        <v>-55440</v>
      </c>
      <c r="K20" s="213"/>
      <c r="L20" s="55">
        <v>54391</v>
      </c>
      <c r="M20" s="213"/>
      <c r="Q20"/>
      <c r="R20"/>
      <c r="S20"/>
    </row>
    <row r="21" spans="1:19" ht="17.100000000000001" customHeight="1" x14ac:dyDescent="0.2">
      <c r="B21" s="267">
        <v>41548</v>
      </c>
      <c r="C21" s="280">
        <v>292869</v>
      </c>
      <c r="D21" s="55">
        <v>28975</v>
      </c>
      <c r="E21" s="55">
        <v>308534</v>
      </c>
      <c r="F21" s="281">
        <v>74811</v>
      </c>
      <c r="G21" s="249">
        <v>106099</v>
      </c>
      <c r="H21" s="249">
        <v>105543</v>
      </c>
      <c r="I21" s="59">
        <v>22081</v>
      </c>
      <c r="J21" s="55">
        <v>-44640</v>
      </c>
      <c r="K21" s="213"/>
      <c r="L21" s="55">
        <v>60302</v>
      </c>
      <c r="M21" s="213"/>
      <c r="Q21"/>
      <c r="R21"/>
      <c r="S21"/>
    </row>
    <row r="22" spans="1:19" ht="17.100000000000001" customHeight="1" x14ac:dyDescent="0.2">
      <c r="B22" s="267">
        <v>41579</v>
      </c>
      <c r="C22" s="280">
        <v>407800</v>
      </c>
      <c r="D22" s="55">
        <v>28002</v>
      </c>
      <c r="E22" s="55">
        <v>339748</v>
      </c>
      <c r="F22" s="281">
        <v>99995</v>
      </c>
      <c r="G22" s="249">
        <v>95389</v>
      </c>
      <c r="H22" s="249">
        <v>128625</v>
      </c>
      <c r="I22" s="59">
        <v>15739</v>
      </c>
      <c r="J22" s="55">
        <v>40050</v>
      </c>
      <c r="K22" s="213"/>
      <c r="L22" s="55">
        <v>72512</v>
      </c>
      <c r="M22" s="213"/>
      <c r="Q22"/>
      <c r="R22"/>
      <c r="S22"/>
    </row>
    <row r="23" spans="1:19" ht="17.100000000000001" customHeight="1" thickBot="1" x14ac:dyDescent="0.25">
      <c r="B23" s="267">
        <v>41609</v>
      </c>
      <c r="C23" s="282">
        <v>483730</v>
      </c>
      <c r="D23" s="124">
        <v>29758</v>
      </c>
      <c r="E23" s="124">
        <v>367572</v>
      </c>
      <c r="F23" s="283">
        <v>115630</v>
      </c>
      <c r="G23" s="284">
        <v>93718</v>
      </c>
      <c r="H23" s="284">
        <v>144728</v>
      </c>
      <c r="I23" s="285">
        <v>13496</v>
      </c>
      <c r="J23" s="124">
        <v>86400</v>
      </c>
      <c r="K23" s="213"/>
      <c r="L23" s="124">
        <v>86495</v>
      </c>
      <c r="M23" s="213"/>
      <c r="Q23"/>
      <c r="R23"/>
      <c r="S23"/>
    </row>
    <row r="24" spans="1:19" ht="24.75" customHeight="1" thickBot="1" x14ac:dyDescent="0.25">
      <c r="B24" s="371" t="s">
        <v>136</v>
      </c>
      <c r="C24" s="154">
        <v>4121474</v>
      </c>
      <c r="D24" s="149">
        <v>344175</v>
      </c>
      <c r="E24" s="149">
        <v>3744750</v>
      </c>
      <c r="F24" s="271">
        <v>978637</v>
      </c>
      <c r="G24" s="272">
        <v>1099523</v>
      </c>
      <c r="H24" s="272">
        <v>1448087</v>
      </c>
      <c r="I24" s="272">
        <v>218503</v>
      </c>
      <c r="J24" s="149">
        <v>32549</v>
      </c>
      <c r="K24" s="213"/>
      <c r="L24" s="149">
        <v>814929</v>
      </c>
      <c r="M24" s="213"/>
      <c r="Q24"/>
      <c r="R24"/>
      <c r="S24"/>
    </row>
    <row r="25" spans="1:19" ht="26.25" customHeight="1" thickBot="1" x14ac:dyDescent="0.25">
      <c r="B25" s="371" t="s">
        <v>132</v>
      </c>
      <c r="C25" s="155">
        <v>4029702</v>
      </c>
      <c r="D25" s="149">
        <v>378425</v>
      </c>
      <c r="E25" s="149">
        <v>3644797</v>
      </c>
      <c r="F25" s="274">
        <v>826441</v>
      </c>
      <c r="G25" s="207">
        <v>1287263</v>
      </c>
      <c r="H25" s="207">
        <v>1413482</v>
      </c>
      <c r="I25" s="207">
        <v>117611</v>
      </c>
      <c r="J25" s="153">
        <v>6480</v>
      </c>
      <c r="K25" s="213"/>
      <c r="L25" s="161">
        <v>768472</v>
      </c>
      <c r="M25" s="213"/>
      <c r="Q25"/>
      <c r="R25"/>
      <c r="S25"/>
    </row>
    <row r="26" spans="1:19" s="8" customFormat="1" ht="26.25" customHeight="1" thickBot="1" x14ac:dyDescent="0.25">
      <c r="A26" s="222"/>
      <c r="B26" s="62" t="s">
        <v>137</v>
      </c>
      <c r="C26" s="163">
        <v>2.2999999999999998</v>
      </c>
      <c r="D26" s="163">
        <v>-9.1</v>
      </c>
      <c r="E26" s="163">
        <v>2.7</v>
      </c>
      <c r="F26" s="286">
        <v>18.399999999999999</v>
      </c>
      <c r="G26" s="165">
        <v>-14.6</v>
      </c>
      <c r="H26" s="165">
        <v>2.4</v>
      </c>
      <c r="I26" s="166">
        <v>85.8</v>
      </c>
      <c r="J26" s="287"/>
      <c r="K26" s="222"/>
      <c r="L26" s="163">
        <v>6</v>
      </c>
      <c r="M26" s="222"/>
      <c r="N26" s="222"/>
      <c r="O26" s="222"/>
      <c r="P26" s="222"/>
    </row>
    <row r="27" spans="1:19" s="8" customFormat="1" ht="12.6" customHeight="1" x14ac:dyDescent="0.2">
      <c r="A27" s="222"/>
      <c r="B27" s="288"/>
      <c r="C27" s="289"/>
      <c r="D27" s="289"/>
      <c r="E27" s="289"/>
      <c r="F27" s="289"/>
      <c r="G27" s="289"/>
      <c r="H27" s="289"/>
      <c r="I27" s="289"/>
      <c r="J27" s="290"/>
      <c r="K27" s="222"/>
      <c r="L27" s="222"/>
      <c r="M27" s="222"/>
      <c r="N27" s="222"/>
      <c r="O27" s="222"/>
      <c r="P27" s="222"/>
    </row>
    <row r="28" spans="1:19" s="8" customFormat="1" ht="12.6" customHeight="1" x14ac:dyDescent="0.2">
      <c r="A28" s="222"/>
      <c r="B28" s="288"/>
      <c r="C28" s="289"/>
      <c r="D28" s="289"/>
      <c r="E28" s="289"/>
      <c r="F28" s="289"/>
      <c r="G28" s="289"/>
      <c r="H28" s="289"/>
      <c r="I28" s="289"/>
      <c r="J28" s="290"/>
      <c r="K28" s="222"/>
      <c r="L28" s="222"/>
      <c r="M28" s="222"/>
      <c r="N28" s="222"/>
      <c r="O28" s="222"/>
      <c r="P28" s="222"/>
    </row>
    <row r="29" spans="1:19" s="213" customFormat="1" ht="13.15" customHeight="1" x14ac:dyDescent="0.2">
      <c r="B29" s="291" t="s">
        <v>54</v>
      </c>
      <c r="C29" s="292"/>
      <c r="D29" s="292"/>
      <c r="E29" s="292"/>
      <c r="F29" s="292"/>
      <c r="G29" s="292"/>
      <c r="H29" s="292"/>
      <c r="I29" s="234"/>
      <c r="J29" s="235"/>
      <c r="K29" s="234"/>
      <c r="L29" s="234"/>
      <c r="M29" s="236"/>
    </row>
    <row r="30" spans="1:19" s="213" customFormat="1" ht="13.15" customHeight="1" x14ac:dyDescent="0.2">
      <c r="B30" s="293" t="s">
        <v>124</v>
      </c>
      <c r="C30" s="292"/>
      <c r="D30" s="292"/>
      <c r="E30" s="292"/>
      <c r="F30" s="292"/>
      <c r="G30" s="292"/>
      <c r="H30" s="292"/>
      <c r="I30" s="234"/>
      <c r="J30" s="235"/>
      <c r="K30" s="234"/>
      <c r="L30" s="234"/>
      <c r="M30" s="302"/>
    </row>
    <row r="31" spans="1:19" s="213" customFormat="1" ht="13.15" customHeight="1" x14ac:dyDescent="0.2">
      <c r="B31" s="291" t="s">
        <v>55</v>
      </c>
      <c r="C31" s="293"/>
      <c r="D31" s="293"/>
      <c r="E31" s="293"/>
      <c r="F31" s="235"/>
      <c r="G31" s="235"/>
      <c r="H31" s="235"/>
      <c r="I31" s="235"/>
      <c r="J31" s="235"/>
      <c r="K31" s="235"/>
      <c r="L31" s="235"/>
    </row>
    <row r="32" spans="1:19" s="213" customFormat="1" ht="13.15" customHeight="1" x14ac:dyDescent="0.2">
      <c r="B32" s="291" t="s">
        <v>130</v>
      </c>
      <c r="C32" s="293"/>
      <c r="D32" s="293"/>
      <c r="E32" s="293"/>
      <c r="F32" s="293"/>
      <c r="G32" s="293"/>
      <c r="H32" s="293"/>
    </row>
    <row r="33" spans="2:12" s="295" customFormat="1" ht="13.15" customHeight="1" x14ac:dyDescent="0.2">
      <c r="B33" s="293" t="s">
        <v>125</v>
      </c>
      <c r="C33" s="293"/>
      <c r="D33" s="293"/>
      <c r="E33" s="293"/>
      <c r="F33" s="293"/>
      <c r="G33" s="303"/>
      <c r="H33" s="303"/>
      <c r="I33" s="239" t="s">
        <v>25</v>
      </c>
      <c r="J33" s="240"/>
    </row>
    <row r="34" spans="2:12" s="213" customFormat="1" ht="13.15" customHeight="1" x14ac:dyDescent="0.2">
      <c r="B34" s="291" t="s">
        <v>138</v>
      </c>
      <c r="C34" s="293"/>
      <c r="D34" s="293"/>
      <c r="E34" s="293"/>
      <c r="F34" s="293"/>
      <c r="G34" s="235"/>
      <c r="H34" s="238"/>
      <c r="I34" s="239" t="s">
        <v>28</v>
      </c>
      <c r="J34" s="235" t="s">
        <v>29</v>
      </c>
    </row>
    <row r="35" spans="2:12" s="213" customFormat="1" ht="13.15" customHeight="1" x14ac:dyDescent="0.2">
      <c r="B35" s="293" t="s">
        <v>126</v>
      </c>
      <c r="C35" s="293"/>
      <c r="D35" s="293"/>
      <c r="E35" s="293"/>
      <c r="F35" s="293"/>
      <c r="G35" s="235"/>
      <c r="H35" s="235"/>
      <c r="I35" s="239" t="s">
        <v>28</v>
      </c>
      <c r="J35" s="235" t="s">
        <v>107</v>
      </c>
    </row>
    <row r="36" spans="2:12" s="213" customFormat="1" x14ac:dyDescent="0.2">
      <c r="B36" s="235"/>
      <c r="C36" s="235"/>
      <c r="D36" s="235"/>
      <c r="E36" s="235"/>
      <c r="F36" s="235"/>
      <c r="G36" s="235"/>
      <c r="H36" s="238"/>
      <c r="K36" s="235"/>
      <c r="L36" s="235"/>
    </row>
    <row r="37" spans="2:12" s="213" customFormat="1" x14ac:dyDescent="0.2">
      <c r="B37" s="235" t="s">
        <v>127</v>
      </c>
      <c r="D37" s="235" t="s">
        <v>128</v>
      </c>
      <c r="E37" s="235"/>
      <c r="F37" s="235"/>
      <c r="G37" s="235"/>
      <c r="H37" s="235"/>
      <c r="I37" s="235"/>
      <c r="J37" s="238"/>
      <c r="K37" s="238"/>
      <c r="L37" s="235"/>
    </row>
    <row r="38" spans="2:12" s="213" customFormat="1" x14ac:dyDescent="0.2">
      <c r="E38" s="235"/>
      <c r="F38" s="235"/>
      <c r="G38" s="235"/>
      <c r="H38" s="235"/>
      <c r="I38" s="235"/>
      <c r="J38" s="235"/>
      <c r="K38" s="235"/>
      <c r="L38" s="235"/>
    </row>
    <row r="39" spans="2:12" s="213" customFormat="1" x14ac:dyDescent="0.2">
      <c r="E39" s="235"/>
      <c r="F39" s="235"/>
      <c r="G39" s="235"/>
      <c r="H39" s="235"/>
      <c r="I39" s="235"/>
      <c r="J39" s="235"/>
      <c r="K39" s="235"/>
      <c r="L39" s="235"/>
    </row>
    <row r="40" spans="2:12" s="213" customFormat="1" x14ac:dyDescent="0.2"/>
    <row r="41" spans="2:12" s="213" customFormat="1" x14ac:dyDescent="0.2"/>
    <row r="42" spans="2:12" s="213" customFormat="1" x14ac:dyDescent="0.2"/>
    <row r="43" spans="2:12" s="213" customFormat="1" x14ac:dyDescent="0.2"/>
    <row r="44" spans="2:12" s="213" customFormat="1" x14ac:dyDescent="0.2"/>
  </sheetData>
  <mergeCells count="2">
    <mergeCell ref="B5:J5"/>
    <mergeCell ref="B6:J6"/>
  </mergeCells>
  <printOptions horizontalCentered="1" verticalCentered="1"/>
  <pageMargins left="0.43307086614173229" right="0.23622047244094491" top="0.47244094488188981" bottom="0.35433070866141736" header="0.31496062992125984" footer="0.27559055118110237"/>
  <pageSetup paperSize="9" scale="77" orientation="landscape" r:id="rId1"/>
  <headerFooter alignWithMargins="0">
    <oddFooter>&amp;C&amp;Z&amp;F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pageSetUpPr fitToPage="1"/>
  </sheetPr>
  <dimension ref="A1:S44"/>
  <sheetViews>
    <sheetView showGridLines="0" zoomScale="90" zoomScaleNormal="90" workbookViewId="0"/>
  </sheetViews>
  <sheetFormatPr baseColWidth="10" defaultRowHeight="12.75" x14ac:dyDescent="0.2"/>
  <cols>
    <col min="1" max="1" width="11.7109375" style="213" customWidth="1"/>
    <col min="2" max="10" width="15.7109375" customWidth="1"/>
    <col min="11" max="11" width="5.42578125" customWidth="1"/>
    <col min="14" max="19" width="11.42578125" style="213" customWidth="1"/>
  </cols>
  <sheetData>
    <row r="1" spans="1:19" x14ac:dyDescent="0.2"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</row>
    <row r="2" spans="1:19" ht="20.100000000000001" customHeight="1" x14ac:dyDescent="0.2">
      <c r="C2" s="215"/>
      <c r="D2" s="213"/>
      <c r="E2" s="213"/>
      <c r="F2" s="213"/>
      <c r="G2" s="213"/>
      <c r="H2" s="213"/>
      <c r="I2" s="213"/>
      <c r="J2" s="213"/>
      <c r="K2" s="213"/>
      <c r="L2" s="216"/>
      <c r="M2" s="215"/>
    </row>
    <row r="3" spans="1:19" ht="12.75" customHeight="1" x14ac:dyDescent="0.2">
      <c r="B3" s="214"/>
      <c r="C3" s="217"/>
      <c r="D3" s="213"/>
      <c r="E3" s="213"/>
      <c r="F3" s="213"/>
      <c r="G3" s="213"/>
      <c r="H3" s="213"/>
      <c r="I3" s="213"/>
      <c r="J3" s="213"/>
      <c r="K3" s="217"/>
      <c r="L3" s="217"/>
      <c r="M3" s="217"/>
    </row>
    <row r="4" spans="1:19" ht="12.75" customHeight="1" x14ac:dyDescent="0.2">
      <c r="B4" s="217"/>
      <c r="C4" s="218"/>
      <c r="D4" s="213"/>
      <c r="E4" s="213"/>
      <c r="F4" s="213"/>
      <c r="G4" s="213"/>
      <c r="H4" s="213"/>
      <c r="I4" s="213"/>
      <c r="J4" s="213"/>
      <c r="K4" s="217"/>
      <c r="L4" s="219"/>
      <c r="M4" s="219"/>
    </row>
    <row r="5" spans="1:19" ht="15.75" x14ac:dyDescent="0.25">
      <c r="B5" s="456" t="s">
        <v>140</v>
      </c>
      <c r="C5" s="456"/>
      <c r="D5" s="456"/>
      <c r="E5" s="456"/>
      <c r="F5" s="456"/>
      <c r="G5" s="456"/>
      <c r="H5" s="456"/>
      <c r="I5" s="456"/>
      <c r="J5" s="456"/>
      <c r="K5" s="220"/>
      <c r="L5" s="220"/>
      <c r="M5" s="220"/>
    </row>
    <row r="6" spans="1:19" ht="16.5" x14ac:dyDescent="0.2">
      <c r="B6" s="458" t="s">
        <v>129</v>
      </c>
      <c r="C6" s="458"/>
      <c r="D6" s="458"/>
      <c r="E6" s="458"/>
      <c r="F6" s="458"/>
      <c r="G6" s="458"/>
      <c r="H6" s="458"/>
      <c r="I6" s="458"/>
      <c r="J6" s="458"/>
      <c r="K6" s="221"/>
      <c r="L6" s="221"/>
      <c r="M6" s="221"/>
      <c r="N6" s="213" t="s">
        <v>31</v>
      </c>
    </row>
    <row r="7" spans="1:19" ht="13.15" customHeight="1" thickBot="1" x14ac:dyDescent="0.25"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</row>
    <row r="8" spans="1:19" s="8" customFormat="1" ht="22.9" customHeight="1" thickBot="1" x14ac:dyDescent="0.25">
      <c r="A8" s="222"/>
      <c r="B8" s="9"/>
      <c r="C8" s="275" t="s">
        <v>118</v>
      </c>
      <c r="D8" s="11"/>
      <c r="E8" s="11"/>
      <c r="F8" s="11"/>
      <c r="G8" s="11"/>
      <c r="H8" s="11"/>
      <c r="I8" s="11"/>
      <c r="J8" s="12"/>
      <c r="K8" s="222"/>
      <c r="L8" s="276"/>
      <c r="M8" s="222"/>
      <c r="N8" s="222"/>
      <c r="O8" s="222"/>
      <c r="P8" s="222"/>
    </row>
    <row r="9" spans="1:19" s="8" customFormat="1" x14ac:dyDescent="0.2">
      <c r="A9" s="222"/>
      <c r="B9" s="13"/>
      <c r="C9" s="14" t="s">
        <v>3</v>
      </c>
      <c r="D9" s="15" t="s">
        <v>4</v>
      </c>
      <c r="E9" s="16" t="s">
        <v>36</v>
      </c>
      <c r="F9" s="17"/>
      <c r="G9" s="17"/>
      <c r="H9" s="18"/>
      <c r="I9" s="17"/>
      <c r="J9" s="15" t="s">
        <v>5</v>
      </c>
      <c r="K9" s="222"/>
      <c r="L9" s="15" t="s">
        <v>119</v>
      </c>
      <c r="M9" s="222"/>
      <c r="N9" s="222"/>
      <c r="O9" s="222"/>
      <c r="P9" s="222"/>
    </row>
    <row r="10" spans="1:19" ht="13.5" thickBot="1" x14ac:dyDescent="0.25">
      <c r="B10" s="13" t="s">
        <v>120</v>
      </c>
      <c r="C10" s="22"/>
      <c r="D10" s="23" t="s">
        <v>38</v>
      </c>
      <c r="E10" s="24" t="s">
        <v>3</v>
      </c>
      <c r="F10" s="223" t="s">
        <v>6</v>
      </c>
      <c r="G10" s="224" t="s">
        <v>7</v>
      </c>
      <c r="H10" s="225" t="s">
        <v>39</v>
      </c>
      <c r="I10" s="226" t="s">
        <v>8</v>
      </c>
      <c r="J10" s="23" t="s">
        <v>121</v>
      </c>
      <c r="K10" s="213"/>
      <c r="L10" s="95"/>
      <c r="M10" s="213"/>
      <c r="Q10"/>
      <c r="R10"/>
      <c r="S10"/>
    </row>
    <row r="11" spans="1:19" ht="13.5" thickBot="1" x14ac:dyDescent="0.25">
      <c r="B11" s="32"/>
      <c r="C11" s="96" t="s">
        <v>10</v>
      </c>
      <c r="D11" s="97" t="s">
        <v>11</v>
      </c>
      <c r="E11" s="98" t="s">
        <v>12</v>
      </c>
      <c r="F11" s="99" t="s">
        <v>13</v>
      </c>
      <c r="G11" s="100" t="s">
        <v>14</v>
      </c>
      <c r="H11" s="101" t="s">
        <v>15</v>
      </c>
      <c r="I11" s="101" t="s">
        <v>16</v>
      </c>
      <c r="J11" s="98" t="s">
        <v>17</v>
      </c>
      <c r="K11" s="213"/>
      <c r="L11" s="98" t="s">
        <v>20</v>
      </c>
      <c r="M11" s="213"/>
      <c r="Q11"/>
      <c r="R11"/>
      <c r="S11"/>
    </row>
    <row r="12" spans="1:19" ht="17.100000000000001" customHeight="1" x14ac:dyDescent="0.2">
      <c r="B12" s="244">
        <v>40909</v>
      </c>
      <c r="C12" s="277">
        <v>456534.03322146402</v>
      </c>
      <c r="D12" s="245">
        <v>34814.033221464</v>
      </c>
      <c r="E12" s="245">
        <v>354040</v>
      </c>
      <c r="F12" s="278">
        <v>105388</v>
      </c>
      <c r="G12" s="246">
        <v>114753</v>
      </c>
      <c r="H12" s="246">
        <v>120027</v>
      </c>
      <c r="I12" s="279">
        <v>13872</v>
      </c>
      <c r="J12" s="245">
        <v>67680</v>
      </c>
      <c r="K12" s="213"/>
      <c r="L12" s="245">
        <v>90945</v>
      </c>
      <c r="M12" s="213"/>
      <c r="Q12"/>
      <c r="R12"/>
      <c r="S12"/>
    </row>
    <row r="13" spans="1:19" ht="17.100000000000001" customHeight="1" x14ac:dyDescent="0.2">
      <c r="B13" s="248">
        <v>40940</v>
      </c>
      <c r="C13" s="280">
        <v>511037.36084787472</v>
      </c>
      <c r="D13" s="55">
        <v>31678.360847874719</v>
      </c>
      <c r="E13" s="55">
        <v>330319</v>
      </c>
      <c r="F13" s="281">
        <v>112590</v>
      </c>
      <c r="G13" s="249">
        <v>103037</v>
      </c>
      <c r="H13" s="249">
        <v>111145</v>
      </c>
      <c r="I13" s="59">
        <v>3547</v>
      </c>
      <c r="J13" s="55">
        <v>149040</v>
      </c>
      <c r="K13" s="213"/>
      <c r="L13" s="55">
        <v>92953</v>
      </c>
      <c r="M13" s="213"/>
      <c r="Q13"/>
      <c r="R13"/>
      <c r="S13"/>
    </row>
    <row r="14" spans="1:19" ht="17.100000000000001" customHeight="1" x14ac:dyDescent="0.2">
      <c r="B14" s="248">
        <v>40969</v>
      </c>
      <c r="C14" s="280">
        <v>373612.08312356158</v>
      </c>
      <c r="D14" s="55">
        <v>34165.083123561599</v>
      </c>
      <c r="E14" s="55">
        <v>341967</v>
      </c>
      <c r="F14" s="281">
        <v>96548</v>
      </c>
      <c r="G14" s="249">
        <v>123271</v>
      </c>
      <c r="H14" s="249">
        <v>109193</v>
      </c>
      <c r="I14" s="59">
        <v>12955</v>
      </c>
      <c r="J14" s="55">
        <v>-2520</v>
      </c>
      <c r="K14" s="213"/>
      <c r="L14" s="55">
        <v>85421</v>
      </c>
      <c r="M14" s="213"/>
      <c r="Q14"/>
      <c r="R14"/>
      <c r="S14"/>
    </row>
    <row r="15" spans="1:19" ht="17.100000000000001" customHeight="1" x14ac:dyDescent="0.2">
      <c r="B15" s="248">
        <v>41000</v>
      </c>
      <c r="C15" s="280">
        <v>342903.51511137967</v>
      </c>
      <c r="D15" s="55">
        <v>32065.515111379675</v>
      </c>
      <c r="E15" s="55">
        <v>332438</v>
      </c>
      <c r="F15" s="281">
        <v>62019</v>
      </c>
      <c r="G15" s="249">
        <v>116036</v>
      </c>
      <c r="H15" s="249">
        <v>144404</v>
      </c>
      <c r="I15" s="59">
        <v>9979</v>
      </c>
      <c r="J15" s="55">
        <v>-21600</v>
      </c>
      <c r="K15" s="213"/>
      <c r="L15" s="55">
        <v>58272</v>
      </c>
      <c r="M15" s="213"/>
      <c r="Q15"/>
      <c r="R15"/>
      <c r="S15"/>
    </row>
    <row r="16" spans="1:19" ht="17.100000000000001" customHeight="1" x14ac:dyDescent="0.2">
      <c r="B16" s="248">
        <v>41030</v>
      </c>
      <c r="C16" s="280">
        <v>275769.2829741264</v>
      </c>
      <c r="D16" s="55">
        <v>31374.282974126399</v>
      </c>
      <c r="E16" s="55">
        <v>306675</v>
      </c>
      <c r="F16" s="281">
        <v>44352</v>
      </c>
      <c r="G16" s="249">
        <v>104417</v>
      </c>
      <c r="H16" s="249">
        <v>148309</v>
      </c>
      <c r="I16" s="59">
        <v>9597</v>
      </c>
      <c r="J16" s="55">
        <v>-62280</v>
      </c>
      <c r="K16" s="213"/>
      <c r="L16" s="55">
        <v>53657</v>
      </c>
      <c r="M16" s="213"/>
      <c r="Q16"/>
      <c r="R16"/>
      <c r="S16"/>
    </row>
    <row r="17" spans="1:19" ht="17.100000000000001" customHeight="1" x14ac:dyDescent="0.2">
      <c r="B17" s="248">
        <v>41061</v>
      </c>
      <c r="C17" s="280">
        <v>279426.58943076845</v>
      </c>
      <c r="D17" s="55">
        <v>29539.589430768476</v>
      </c>
      <c r="E17" s="55">
        <v>304607</v>
      </c>
      <c r="F17" s="281">
        <v>50854</v>
      </c>
      <c r="G17" s="249">
        <v>114084</v>
      </c>
      <c r="H17" s="249">
        <v>122234</v>
      </c>
      <c r="I17" s="59">
        <v>17435</v>
      </c>
      <c r="J17" s="55">
        <v>-54720</v>
      </c>
      <c r="K17" s="213"/>
      <c r="L17" s="55">
        <v>51759</v>
      </c>
      <c r="M17" s="213"/>
      <c r="Q17"/>
      <c r="R17"/>
      <c r="S17"/>
    </row>
    <row r="18" spans="1:19" ht="17.100000000000001" customHeight="1" x14ac:dyDescent="0.2">
      <c r="B18" s="248">
        <v>41091</v>
      </c>
      <c r="C18" s="280">
        <v>237171.32989265857</v>
      </c>
      <c r="D18" s="55">
        <v>30069.329892658559</v>
      </c>
      <c r="E18" s="55">
        <v>281622</v>
      </c>
      <c r="F18" s="281">
        <v>35170</v>
      </c>
      <c r="G18" s="249">
        <v>115693</v>
      </c>
      <c r="H18" s="249">
        <v>120927</v>
      </c>
      <c r="I18" s="59">
        <v>9832</v>
      </c>
      <c r="J18" s="55">
        <v>-74520</v>
      </c>
      <c r="K18" s="213"/>
      <c r="L18" s="55">
        <v>55985</v>
      </c>
      <c r="M18" s="213"/>
      <c r="Q18"/>
      <c r="R18"/>
      <c r="S18"/>
    </row>
    <row r="19" spans="1:19" ht="17.100000000000001" customHeight="1" x14ac:dyDescent="0.2">
      <c r="B19" s="248">
        <v>41122</v>
      </c>
      <c r="C19" s="280">
        <v>202112.32103269617</v>
      </c>
      <c r="D19" s="55">
        <v>30435.321032696156</v>
      </c>
      <c r="E19" s="55">
        <v>249437</v>
      </c>
      <c r="F19" s="281">
        <v>36082</v>
      </c>
      <c r="G19" s="249">
        <v>111877</v>
      </c>
      <c r="H19" s="249">
        <v>90420</v>
      </c>
      <c r="I19" s="59">
        <v>11058</v>
      </c>
      <c r="J19" s="55">
        <v>-77760</v>
      </c>
      <c r="K19" s="213"/>
      <c r="L19" s="55">
        <v>49203</v>
      </c>
      <c r="M19" s="213"/>
      <c r="Q19"/>
      <c r="R19"/>
      <c r="S19"/>
    </row>
    <row r="20" spans="1:19" ht="17.100000000000001" customHeight="1" x14ac:dyDescent="0.2">
      <c r="B20" s="248">
        <v>41153</v>
      </c>
      <c r="C20" s="280">
        <v>268574.1460287784</v>
      </c>
      <c r="D20" s="55">
        <v>29644.146028778396</v>
      </c>
      <c r="E20" s="55">
        <v>264130</v>
      </c>
      <c r="F20" s="281">
        <v>36886</v>
      </c>
      <c r="G20" s="249">
        <v>87971</v>
      </c>
      <c r="H20" s="249">
        <v>134443</v>
      </c>
      <c r="I20" s="59">
        <v>4830</v>
      </c>
      <c r="J20" s="55">
        <v>-25200</v>
      </c>
      <c r="K20" s="213"/>
      <c r="L20" s="55">
        <v>58835</v>
      </c>
      <c r="M20" s="213"/>
      <c r="Q20"/>
      <c r="R20"/>
      <c r="S20"/>
    </row>
    <row r="21" spans="1:19" ht="17.100000000000001" customHeight="1" x14ac:dyDescent="0.2">
      <c r="B21" s="267">
        <v>41183</v>
      </c>
      <c r="C21" s="280">
        <v>313162.58282784832</v>
      </c>
      <c r="D21" s="55">
        <v>31146.58282784832</v>
      </c>
      <c r="E21" s="55">
        <v>279496</v>
      </c>
      <c r="F21" s="281">
        <v>62247</v>
      </c>
      <c r="G21" s="249">
        <v>102705</v>
      </c>
      <c r="H21" s="249">
        <v>108985</v>
      </c>
      <c r="I21" s="59">
        <v>5559</v>
      </c>
      <c r="J21" s="55">
        <v>2520</v>
      </c>
      <c r="K21" s="213"/>
      <c r="L21" s="55">
        <v>49515</v>
      </c>
      <c r="M21" s="213"/>
      <c r="Q21"/>
      <c r="R21"/>
      <c r="S21"/>
    </row>
    <row r="22" spans="1:19" ht="17.100000000000001" customHeight="1" x14ac:dyDescent="0.2">
      <c r="B22" s="267">
        <v>41214</v>
      </c>
      <c r="C22" s="280">
        <v>340097.52064720687</v>
      </c>
      <c r="D22" s="55">
        <v>31119.520647206878</v>
      </c>
      <c r="E22" s="55">
        <v>276218</v>
      </c>
      <c r="F22" s="281">
        <v>91801</v>
      </c>
      <c r="G22" s="249">
        <v>96279</v>
      </c>
      <c r="H22" s="249">
        <v>80698</v>
      </c>
      <c r="I22" s="59">
        <v>7440</v>
      </c>
      <c r="J22" s="55">
        <v>32760</v>
      </c>
      <c r="K22" s="213"/>
      <c r="L22" s="55">
        <v>54724</v>
      </c>
      <c r="M22" s="213"/>
      <c r="Q22"/>
      <c r="R22"/>
      <c r="S22"/>
    </row>
    <row r="23" spans="1:19" ht="17.100000000000001" customHeight="1" thickBot="1" x14ac:dyDescent="0.25">
      <c r="B23" s="267">
        <v>41244</v>
      </c>
      <c r="C23" s="282">
        <v>429301.45884513663</v>
      </c>
      <c r="D23" s="124">
        <v>32373.458845136636</v>
      </c>
      <c r="E23" s="124">
        <v>323848</v>
      </c>
      <c r="F23" s="283">
        <v>92513</v>
      </c>
      <c r="G23" s="284">
        <v>97140</v>
      </c>
      <c r="H23" s="284">
        <v>122697</v>
      </c>
      <c r="I23" s="285">
        <v>11498</v>
      </c>
      <c r="J23" s="124">
        <v>73080</v>
      </c>
      <c r="K23" s="213"/>
      <c r="L23" s="124">
        <v>67203</v>
      </c>
      <c r="M23" s="213"/>
      <c r="Q23"/>
      <c r="R23"/>
      <c r="S23"/>
    </row>
    <row r="24" spans="1:19" ht="24.75" customHeight="1" thickBot="1" x14ac:dyDescent="0.25">
      <c r="B24" s="270" t="s">
        <v>132</v>
      </c>
      <c r="C24" s="154">
        <v>4029702.2239834997</v>
      </c>
      <c r="D24" s="149">
        <v>378425.2239834998</v>
      </c>
      <c r="E24" s="149">
        <v>3644797</v>
      </c>
      <c r="F24" s="271">
        <v>826450</v>
      </c>
      <c r="G24" s="272">
        <v>1287263</v>
      </c>
      <c r="H24" s="272">
        <v>1413482</v>
      </c>
      <c r="I24" s="156">
        <v>117602</v>
      </c>
      <c r="J24" s="149">
        <v>6480</v>
      </c>
      <c r="K24" s="213"/>
      <c r="L24" s="149">
        <v>768472</v>
      </c>
      <c r="M24" s="213"/>
      <c r="Q24"/>
      <c r="R24"/>
      <c r="S24"/>
    </row>
    <row r="25" spans="1:19" ht="26.25" customHeight="1" thickBot="1" x14ac:dyDescent="0.25">
      <c r="B25" s="270" t="s">
        <v>122</v>
      </c>
      <c r="C25" s="155">
        <v>3980528.9439442796</v>
      </c>
      <c r="D25" s="149">
        <v>418626.94394427974</v>
      </c>
      <c r="E25" s="149">
        <v>3637502</v>
      </c>
      <c r="F25" s="274">
        <v>802514</v>
      </c>
      <c r="G25" s="207">
        <v>1246754</v>
      </c>
      <c r="H25" s="207">
        <v>1422373</v>
      </c>
      <c r="I25" s="208">
        <v>165861</v>
      </c>
      <c r="J25" s="153">
        <v>-75600</v>
      </c>
      <c r="K25" s="213"/>
      <c r="L25" s="161">
        <v>842006</v>
      </c>
      <c r="M25" s="213"/>
      <c r="Q25"/>
      <c r="R25"/>
      <c r="S25"/>
    </row>
    <row r="26" spans="1:19" s="8" customFormat="1" ht="26.25" customHeight="1" thickBot="1" x14ac:dyDescent="0.25">
      <c r="A26" s="222"/>
      <c r="B26" s="62" t="s">
        <v>133</v>
      </c>
      <c r="C26" s="163">
        <v>1.235345370720873</v>
      </c>
      <c r="D26" s="163">
        <v>-9.6032327929018564</v>
      </c>
      <c r="E26" s="163">
        <v>0.200549717910808</v>
      </c>
      <c r="F26" s="286">
        <v>2.9826270943559865</v>
      </c>
      <c r="G26" s="165">
        <v>3.2491574119673969</v>
      </c>
      <c r="H26" s="165">
        <v>-0.62508216902317471</v>
      </c>
      <c r="I26" s="166">
        <v>-29.096050307184935</v>
      </c>
      <c r="J26" s="287"/>
      <c r="K26" s="222"/>
      <c r="L26" s="163">
        <v>-8.7331919249981578</v>
      </c>
      <c r="M26" s="222"/>
      <c r="N26" s="222"/>
      <c r="O26" s="222"/>
      <c r="P26" s="222"/>
    </row>
    <row r="27" spans="1:19" s="8" customFormat="1" ht="12.6" customHeight="1" x14ac:dyDescent="0.2">
      <c r="A27" s="222"/>
      <c r="B27" s="288"/>
      <c r="C27" s="289"/>
      <c r="D27" s="289"/>
      <c r="E27" s="289"/>
      <c r="F27" s="289"/>
      <c r="G27" s="289"/>
      <c r="H27" s="289"/>
      <c r="I27" s="289"/>
      <c r="J27" s="290"/>
      <c r="K27" s="222"/>
      <c r="L27" s="222"/>
      <c r="M27" s="222"/>
      <c r="N27" s="222"/>
      <c r="O27" s="222"/>
      <c r="P27" s="222"/>
    </row>
    <row r="28" spans="1:19" s="8" customFormat="1" ht="12.6" customHeight="1" x14ac:dyDescent="0.2">
      <c r="A28" s="222"/>
      <c r="B28" s="288"/>
      <c r="C28" s="289"/>
      <c r="D28" s="289"/>
      <c r="E28" s="289"/>
      <c r="F28" s="289"/>
      <c r="G28" s="289"/>
      <c r="H28" s="289"/>
      <c r="I28" s="289"/>
      <c r="J28" s="290"/>
      <c r="K28" s="222"/>
      <c r="L28" s="222"/>
      <c r="M28" s="222"/>
      <c r="N28" s="222"/>
      <c r="O28" s="222"/>
      <c r="P28" s="222"/>
    </row>
    <row r="29" spans="1:19" s="213" customFormat="1" ht="13.15" customHeight="1" x14ac:dyDescent="0.2">
      <c r="B29" s="291" t="s">
        <v>54</v>
      </c>
      <c r="C29" s="292"/>
      <c r="D29" s="292"/>
      <c r="E29" s="292"/>
      <c r="F29" s="292"/>
      <c r="G29" s="292"/>
      <c r="H29" s="292"/>
      <c r="I29" s="234"/>
      <c r="J29" s="235"/>
      <c r="K29" s="234"/>
      <c r="L29" s="234"/>
      <c r="M29" s="236"/>
    </row>
    <row r="30" spans="1:19" s="213" customFormat="1" ht="13.15" customHeight="1" x14ac:dyDescent="0.2">
      <c r="B30" s="293" t="s">
        <v>124</v>
      </c>
      <c r="C30" s="292"/>
      <c r="D30" s="292"/>
      <c r="E30" s="292"/>
      <c r="F30" s="292"/>
      <c r="G30" s="292"/>
      <c r="H30" s="292"/>
      <c r="I30" s="234"/>
      <c r="J30" s="235"/>
      <c r="K30" s="234"/>
      <c r="L30" s="234"/>
      <c r="M30" s="237"/>
    </row>
    <row r="31" spans="1:19" s="213" customFormat="1" ht="13.15" customHeight="1" x14ac:dyDescent="0.2">
      <c r="B31" s="291" t="s">
        <v>55</v>
      </c>
      <c r="C31" s="293"/>
      <c r="D31" s="293"/>
      <c r="E31" s="293"/>
      <c r="F31" s="235"/>
      <c r="G31" s="235"/>
      <c r="H31" s="235"/>
      <c r="I31" s="235"/>
      <c r="J31" s="235"/>
      <c r="K31" s="235"/>
      <c r="L31" s="235"/>
    </row>
    <row r="32" spans="1:19" s="213" customFormat="1" ht="13.15" customHeight="1" x14ac:dyDescent="0.2">
      <c r="B32" s="291" t="s">
        <v>130</v>
      </c>
      <c r="C32" s="293"/>
      <c r="D32" s="293"/>
      <c r="E32" s="293"/>
      <c r="F32" s="293"/>
      <c r="G32" s="293"/>
      <c r="H32" s="293"/>
    </row>
    <row r="33" spans="2:12" s="295" customFormat="1" ht="13.15" customHeight="1" x14ac:dyDescent="0.2">
      <c r="B33" s="293" t="s">
        <v>125</v>
      </c>
      <c r="C33" s="293"/>
      <c r="D33" s="293"/>
      <c r="E33" s="293"/>
      <c r="F33" s="293"/>
      <c r="G33" s="294"/>
      <c r="H33" s="294"/>
      <c r="I33" s="239" t="s">
        <v>25</v>
      </c>
      <c r="J33" s="240"/>
    </row>
    <row r="34" spans="2:12" s="213" customFormat="1" ht="13.15" customHeight="1" x14ac:dyDescent="0.2">
      <c r="B34" s="291" t="s">
        <v>108</v>
      </c>
      <c r="C34" s="293"/>
      <c r="D34" s="293"/>
      <c r="E34" s="293"/>
      <c r="F34" s="293"/>
      <c r="G34" s="235"/>
      <c r="H34" s="238"/>
      <c r="I34" s="239" t="s">
        <v>28</v>
      </c>
      <c r="J34" s="235" t="s">
        <v>29</v>
      </c>
    </row>
    <row r="35" spans="2:12" s="213" customFormat="1" ht="13.15" customHeight="1" x14ac:dyDescent="0.2">
      <c r="B35" s="293" t="s">
        <v>126</v>
      </c>
      <c r="C35" s="293"/>
      <c r="D35" s="293"/>
      <c r="E35" s="293"/>
      <c r="F35" s="293"/>
      <c r="G35" s="235"/>
      <c r="H35" s="235"/>
      <c r="I35" s="239" t="s">
        <v>28</v>
      </c>
      <c r="J35" s="235" t="s">
        <v>107</v>
      </c>
    </row>
    <row r="36" spans="2:12" s="213" customFormat="1" x14ac:dyDescent="0.2">
      <c r="B36" s="235"/>
      <c r="C36" s="235"/>
      <c r="D36" s="235"/>
      <c r="E36" s="235"/>
      <c r="F36" s="235"/>
      <c r="G36" s="235"/>
      <c r="H36" s="238"/>
      <c r="K36" s="235"/>
      <c r="L36" s="235"/>
    </row>
    <row r="37" spans="2:12" s="213" customFormat="1" x14ac:dyDescent="0.2">
      <c r="B37" s="296" t="s">
        <v>127</v>
      </c>
      <c r="D37" s="235" t="s">
        <v>128</v>
      </c>
      <c r="E37" s="235"/>
      <c r="F37" s="235"/>
      <c r="G37" s="235"/>
      <c r="H37" s="235"/>
      <c r="I37" s="235"/>
      <c r="J37" s="238"/>
      <c r="K37" s="238"/>
      <c r="L37" s="235"/>
    </row>
    <row r="38" spans="2:12" s="213" customFormat="1" x14ac:dyDescent="0.2">
      <c r="E38" s="235"/>
      <c r="F38" s="235"/>
      <c r="G38" s="235"/>
      <c r="H38" s="235"/>
      <c r="I38" s="235"/>
      <c r="J38" s="235"/>
      <c r="K38" s="235"/>
      <c r="L38" s="235"/>
    </row>
    <row r="39" spans="2:12" s="213" customFormat="1" x14ac:dyDescent="0.2">
      <c r="E39" s="235"/>
      <c r="F39" s="235"/>
      <c r="G39" s="235"/>
      <c r="H39" s="235"/>
      <c r="I39" s="235"/>
      <c r="J39" s="235"/>
      <c r="K39" s="235"/>
      <c r="L39" s="235"/>
    </row>
    <row r="40" spans="2:12" s="213" customFormat="1" x14ac:dyDescent="0.2"/>
    <row r="41" spans="2:12" s="213" customFormat="1" x14ac:dyDescent="0.2"/>
    <row r="42" spans="2:12" s="213" customFormat="1" x14ac:dyDescent="0.2"/>
    <row r="43" spans="2:12" s="213" customFormat="1" x14ac:dyDescent="0.2"/>
    <row r="44" spans="2:12" s="213" customFormat="1" x14ac:dyDescent="0.2"/>
  </sheetData>
  <mergeCells count="2">
    <mergeCell ref="B5:J5"/>
    <mergeCell ref="B6:J6"/>
  </mergeCells>
  <phoneticPr fontId="0" type="noConversion"/>
  <printOptions horizontalCentered="1" verticalCentered="1"/>
  <pageMargins left="0.43307086614173229" right="0.23622047244094491" top="0.47244094488188981" bottom="0.35433070866141736" header="0.31496062992125984" footer="0.27559055118110237"/>
  <pageSetup paperSize="9" scale="77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pageSetUpPr fitToPage="1"/>
  </sheetPr>
  <dimension ref="A1:S44"/>
  <sheetViews>
    <sheetView showGridLines="0" zoomScale="90" zoomScaleNormal="90" workbookViewId="0"/>
  </sheetViews>
  <sheetFormatPr baseColWidth="10" defaultRowHeight="12.75" x14ac:dyDescent="0.2"/>
  <cols>
    <col min="1" max="1" width="11.7109375" style="213" customWidth="1"/>
    <col min="2" max="10" width="15.7109375" customWidth="1"/>
    <col min="11" max="11" width="5.42578125" customWidth="1"/>
    <col min="14" max="19" width="11.42578125" style="213" customWidth="1"/>
  </cols>
  <sheetData>
    <row r="1" spans="1:19" x14ac:dyDescent="0.2"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</row>
    <row r="2" spans="1:19" ht="20.100000000000001" customHeight="1" x14ac:dyDescent="0.2">
      <c r="C2" s="215"/>
      <c r="D2" s="213"/>
      <c r="E2" s="213"/>
      <c r="F2" s="213"/>
      <c r="G2" s="213"/>
      <c r="H2" s="213"/>
      <c r="I2" s="213"/>
      <c r="J2" s="213"/>
      <c r="K2" s="213"/>
      <c r="L2" s="216"/>
      <c r="M2" s="215"/>
    </row>
    <row r="3" spans="1:19" ht="12.75" customHeight="1" x14ac:dyDescent="0.2">
      <c r="B3" s="214"/>
      <c r="C3" s="217"/>
      <c r="D3" s="213"/>
      <c r="E3" s="213"/>
      <c r="F3" s="213"/>
      <c r="G3" s="213"/>
      <c r="H3" s="213"/>
      <c r="I3" s="213"/>
      <c r="J3" s="213"/>
      <c r="K3" s="217"/>
      <c r="L3" s="217"/>
      <c r="M3" s="217"/>
    </row>
    <row r="4" spans="1:19" ht="12.75" customHeight="1" x14ac:dyDescent="0.2">
      <c r="B4" s="217"/>
      <c r="C4" s="218"/>
      <c r="D4" s="213"/>
      <c r="E4" s="213"/>
      <c r="F4" s="213"/>
      <c r="G4" s="213"/>
      <c r="H4" s="213"/>
      <c r="I4" s="213"/>
      <c r="J4" s="213"/>
      <c r="K4" s="217"/>
      <c r="L4" s="219"/>
      <c r="M4" s="219"/>
    </row>
    <row r="5" spans="1:19" ht="15.75" x14ac:dyDescent="0.25">
      <c r="A5" s="220"/>
      <c r="B5" s="456" t="s">
        <v>139</v>
      </c>
      <c r="C5" s="456"/>
      <c r="D5" s="456"/>
      <c r="E5" s="456"/>
      <c r="F5" s="456"/>
      <c r="G5" s="456"/>
      <c r="H5" s="456"/>
      <c r="I5" s="456"/>
      <c r="J5" s="456"/>
      <c r="K5" s="220"/>
      <c r="L5" s="220"/>
      <c r="M5" s="220"/>
    </row>
    <row r="6" spans="1:19" ht="16.5" x14ac:dyDescent="0.2">
      <c r="B6" s="458" t="s">
        <v>129</v>
      </c>
      <c r="C6" s="458"/>
      <c r="D6" s="458"/>
      <c r="E6" s="458"/>
      <c r="F6" s="458"/>
      <c r="G6" s="458"/>
      <c r="H6" s="458"/>
      <c r="I6" s="458"/>
      <c r="J6" s="458"/>
      <c r="K6" s="221"/>
      <c r="L6" s="221"/>
      <c r="M6" s="221"/>
      <c r="N6" s="213" t="s">
        <v>31</v>
      </c>
    </row>
    <row r="7" spans="1:19" ht="13.15" customHeight="1" thickBot="1" x14ac:dyDescent="0.25"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</row>
    <row r="8" spans="1:19" s="8" customFormat="1" ht="22.9" customHeight="1" thickBot="1" x14ac:dyDescent="0.25">
      <c r="A8" s="222"/>
      <c r="B8" s="9"/>
      <c r="C8" s="275" t="s">
        <v>118</v>
      </c>
      <c r="D8" s="11"/>
      <c r="E8" s="11"/>
      <c r="F8" s="11"/>
      <c r="G8" s="11"/>
      <c r="H8" s="11"/>
      <c r="I8" s="11"/>
      <c r="J8" s="12"/>
      <c r="K8" s="222"/>
      <c r="L8" s="276"/>
      <c r="M8" s="222"/>
      <c r="N8" s="222"/>
      <c r="O8" s="222"/>
      <c r="P8" s="222"/>
    </row>
    <row r="9" spans="1:19" s="8" customFormat="1" x14ac:dyDescent="0.2">
      <c r="A9" s="222"/>
      <c r="B9" s="13"/>
      <c r="C9" s="14" t="s">
        <v>3</v>
      </c>
      <c r="D9" s="15" t="s">
        <v>4</v>
      </c>
      <c r="E9" s="16" t="s">
        <v>36</v>
      </c>
      <c r="F9" s="17"/>
      <c r="G9" s="17"/>
      <c r="H9" s="18"/>
      <c r="I9" s="17"/>
      <c r="J9" s="15" t="s">
        <v>5</v>
      </c>
      <c r="K9" s="222"/>
      <c r="L9" s="15" t="s">
        <v>119</v>
      </c>
      <c r="M9" s="222"/>
      <c r="N9" s="222"/>
      <c r="O9" s="222"/>
      <c r="P9" s="222"/>
    </row>
    <row r="10" spans="1:19" ht="13.5" thickBot="1" x14ac:dyDescent="0.25">
      <c r="B10" s="13" t="s">
        <v>120</v>
      </c>
      <c r="C10" s="22"/>
      <c r="D10" s="23" t="s">
        <v>38</v>
      </c>
      <c r="E10" s="24" t="s">
        <v>3</v>
      </c>
      <c r="F10" s="223" t="s">
        <v>6</v>
      </c>
      <c r="G10" s="224" t="s">
        <v>7</v>
      </c>
      <c r="H10" s="225" t="s">
        <v>39</v>
      </c>
      <c r="I10" s="226" t="s">
        <v>8</v>
      </c>
      <c r="J10" s="23" t="s">
        <v>121</v>
      </c>
      <c r="K10" s="213"/>
      <c r="L10" s="95"/>
      <c r="M10" s="213"/>
      <c r="Q10"/>
      <c r="R10"/>
      <c r="S10"/>
    </row>
    <row r="11" spans="1:19" ht="13.5" thickBot="1" x14ac:dyDescent="0.25">
      <c r="B11" s="32"/>
      <c r="C11" s="96" t="s">
        <v>10</v>
      </c>
      <c r="D11" s="97" t="s">
        <v>11</v>
      </c>
      <c r="E11" s="98" t="s">
        <v>12</v>
      </c>
      <c r="F11" s="99" t="s">
        <v>13</v>
      </c>
      <c r="G11" s="100" t="s">
        <v>14</v>
      </c>
      <c r="H11" s="101" t="s">
        <v>15</v>
      </c>
      <c r="I11" s="101" t="s">
        <v>16</v>
      </c>
      <c r="J11" s="98" t="s">
        <v>17</v>
      </c>
      <c r="K11" s="213"/>
      <c r="L11" s="98" t="s">
        <v>20</v>
      </c>
      <c r="M11" s="213"/>
      <c r="Q11"/>
      <c r="R11"/>
      <c r="S11"/>
    </row>
    <row r="12" spans="1:19" ht="17.100000000000001" customHeight="1" x14ac:dyDescent="0.2">
      <c r="B12" s="244">
        <v>40544</v>
      </c>
      <c r="C12" s="277">
        <v>543510</v>
      </c>
      <c r="D12" s="245">
        <v>38885</v>
      </c>
      <c r="E12" s="245">
        <v>403465</v>
      </c>
      <c r="F12" s="278">
        <v>114581</v>
      </c>
      <c r="G12" s="246">
        <v>129797</v>
      </c>
      <c r="H12" s="246">
        <v>151494</v>
      </c>
      <c r="I12" s="279">
        <v>7593</v>
      </c>
      <c r="J12" s="245">
        <v>101160</v>
      </c>
      <c r="K12" s="213"/>
      <c r="L12" s="245">
        <v>93259</v>
      </c>
      <c r="M12" s="213"/>
      <c r="Q12"/>
      <c r="R12"/>
      <c r="S12"/>
    </row>
    <row r="13" spans="1:19" ht="17.100000000000001" customHeight="1" x14ac:dyDescent="0.2">
      <c r="B13" s="248">
        <v>40575</v>
      </c>
      <c r="C13" s="280">
        <v>465868</v>
      </c>
      <c r="D13" s="55">
        <v>35200</v>
      </c>
      <c r="E13" s="55">
        <v>355428</v>
      </c>
      <c r="F13" s="281">
        <v>102428</v>
      </c>
      <c r="G13" s="249">
        <v>121479</v>
      </c>
      <c r="H13" s="249">
        <v>121120</v>
      </c>
      <c r="I13" s="59">
        <v>10401</v>
      </c>
      <c r="J13" s="55">
        <v>75240</v>
      </c>
      <c r="K13" s="213"/>
      <c r="L13" s="55">
        <v>85246</v>
      </c>
      <c r="M13" s="213"/>
      <c r="Q13"/>
      <c r="R13"/>
      <c r="S13"/>
    </row>
    <row r="14" spans="1:19" ht="17.100000000000001" customHeight="1" x14ac:dyDescent="0.2">
      <c r="B14" s="248">
        <v>40603</v>
      </c>
      <c r="C14" s="280">
        <v>455441</v>
      </c>
      <c r="D14" s="55">
        <v>38356</v>
      </c>
      <c r="E14" s="55">
        <v>408085</v>
      </c>
      <c r="F14" s="281">
        <v>106961</v>
      </c>
      <c r="G14" s="249">
        <v>129648</v>
      </c>
      <c r="H14" s="249">
        <v>156454</v>
      </c>
      <c r="I14" s="59">
        <v>15022</v>
      </c>
      <c r="J14" s="55">
        <v>9000</v>
      </c>
      <c r="K14" s="213"/>
      <c r="L14" s="55">
        <v>96849</v>
      </c>
      <c r="M14" s="213"/>
      <c r="Q14"/>
      <c r="R14"/>
      <c r="S14"/>
    </row>
    <row r="15" spans="1:19" ht="17.100000000000001" customHeight="1" x14ac:dyDescent="0.2">
      <c r="B15" s="248">
        <v>40634</v>
      </c>
      <c r="C15" s="280">
        <v>285258</v>
      </c>
      <c r="D15" s="55">
        <v>35583</v>
      </c>
      <c r="E15" s="55">
        <v>332115</v>
      </c>
      <c r="F15" s="281">
        <v>60128</v>
      </c>
      <c r="G15" s="249">
        <v>109485</v>
      </c>
      <c r="H15" s="249">
        <v>143738</v>
      </c>
      <c r="I15" s="59">
        <v>18764</v>
      </c>
      <c r="J15" s="55">
        <v>-82440</v>
      </c>
      <c r="K15" s="213"/>
      <c r="L15" s="55">
        <v>52705</v>
      </c>
      <c r="M15" s="213"/>
      <c r="Q15"/>
      <c r="R15"/>
      <c r="S15"/>
    </row>
    <row r="16" spans="1:19" ht="17.100000000000001" customHeight="1" x14ac:dyDescent="0.2">
      <c r="B16" s="248">
        <v>40664</v>
      </c>
      <c r="C16" s="280">
        <v>260345</v>
      </c>
      <c r="D16" s="55">
        <v>35105</v>
      </c>
      <c r="E16" s="55">
        <v>302280</v>
      </c>
      <c r="F16" s="281">
        <v>40561</v>
      </c>
      <c r="G16" s="249">
        <v>104707</v>
      </c>
      <c r="H16" s="249">
        <v>136315</v>
      </c>
      <c r="I16" s="59">
        <v>20697</v>
      </c>
      <c r="J16" s="55">
        <v>-77040</v>
      </c>
      <c r="K16" s="213"/>
      <c r="L16" s="55">
        <v>56349</v>
      </c>
      <c r="M16" s="213"/>
      <c r="Q16"/>
      <c r="R16"/>
      <c r="S16"/>
    </row>
    <row r="17" spans="1:19" ht="17.100000000000001" customHeight="1" x14ac:dyDescent="0.2">
      <c r="B17" s="248">
        <v>40695</v>
      </c>
      <c r="C17" s="280">
        <v>236609</v>
      </c>
      <c r="D17" s="55">
        <v>32925</v>
      </c>
      <c r="E17" s="55">
        <v>257684</v>
      </c>
      <c r="F17" s="281">
        <v>31808</v>
      </c>
      <c r="G17" s="249">
        <v>106956</v>
      </c>
      <c r="H17" s="249">
        <v>106283</v>
      </c>
      <c r="I17" s="59">
        <v>12637</v>
      </c>
      <c r="J17" s="55">
        <v>-54000</v>
      </c>
      <c r="K17" s="213"/>
      <c r="L17" s="55">
        <v>51602</v>
      </c>
      <c r="M17" s="213"/>
      <c r="Q17"/>
      <c r="R17"/>
      <c r="S17"/>
    </row>
    <row r="18" spans="1:19" ht="17.100000000000001" customHeight="1" x14ac:dyDescent="0.2">
      <c r="B18" s="248">
        <v>40725</v>
      </c>
      <c r="C18" s="280">
        <v>228676</v>
      </c>
      <c r="D18" s="55">
        <v>33679</v>
      </c>
      <c r="E18" s="55">
        <v>251517</v>
      </c>
      <c r="F18" s="281">
        <v>28789</v>
      </c>
      <c r="G18" s="249">
        <v>96441</v>
      </c>
      <c r="H18" s="249">
        <v>114919</v>
      </c>
      <c r="I18" s="59">
        <v>11368</v>
      </c>
      <c r="J18" s="55">
        <v>-56520</v>
      </c>
      <c r="K18" s="213"/>
      <c r="L18" s="55">
        <v>49822</v>
      </c>
      <c r="M18" s="213"/>
      <c r="Q18"/>
      <c r="R18"/>
      <c r="S18"/>
    </row>
    <row r="19" spans="1:19" ht="17.100000000000001" customHeight="1" x14ac:dyDescent="0.2">
      <c r="B19" s="248">
        <v>40756</v>
      </c>
      <c r="C19" s="280">
        <v>197518</v>
      </c>
      <c r="D19" s="55">
        <v>32885</v>
      </c>
      <c r="E19" s="55">
        <v>212513</v>
      </c>
      <c r="F19" s="281">
        <v>35386</v>
      </c>
      <c r="G19" s="249">
        <v>79659</v>
      </c>
      <c r="H19" s="249">
        <v>78628</v>
      </c>
      <c r="I19" s="59">
        <v>18840</v>
      </c>
      <c r="J19" s="55">
        <v>-47880</v>
      </c>
      <c r="K19" s="213"/>
      <c r="L19" s="55">
        <v>48213</v>
      </c>
      <c r="M19" s="213"/>
      <c r="Q19"/>
      <c r="R19"/>
      <c r="S19"/>
    </row>
    <row r="20" spans="1:19" ht="17.100000000000001" customHeight="1" x14ac:dyDescent="0.2">
      <c r="B20" s="248">
        <v>40787</v>
      </c>
      <c r="C20" s="280">
        <v>210205</v>
      </c>
      <c r="D20" s="55">
        <v>31436</v>
      </c>
      <c r="E20" s="55">
        <v>207209</v>
      </c>
      <c r="F20" s="281">
        <v>33106</v>
      </c>
      <c r="G20" s="249">
        <v>81228</v>
      </c>
      <c r="H20" s="249">
        <v>86678</v>
      </c>
      <c r="I20" s="59">
        <v>6197</v>
      </c>
      <c r="J20" s="55">
        <v>-28440</v>
      </c>
      <c r="K20" s="213"/>
      <c r="L20" s="55">
        <v>53273</v>
      </c>
      <c r="M20" s="213"/>
      <c r="Q20"/>
      <c r="R20"/>
      <c r="S20"/>
    </row>
    <row r="21" spans="1:19" ht="17.100000000000001" customHeight="1" x14ac:dyDescent="0.2">
      <c r="B21" s="267">
        <v>40817</v>
      </c>
      <c r="C21" s="280">
        <v>283517</v>
      </c>
      <c r="D21" s="55">
        <v>34078</v>
      </c>
      <c r="E21" s="55">
        <v>254839</v>
      </c>
      <c r="F21" s="281">
        <v>59142</v>
      </c>
      <c r="G21" s="249">
        <v>88450</v>
      </c>
      <c r="H21" s="249">
        <v>92176</v>
      </c>
      <c r="I21" s="59">
        <v>15071</v>
      </c>
      <c r="J21" s="55">
        <v>-5400</v>
      </c>
      <c r="K21" s="213"/>
      <c r="L21" s="55">
        <v>78501</v>
      </c>
      <c r="M21" s="213"/>
      <c r="Q21"/>
      <c r="R21"/>
      <c r="S21"/>
    </row>
    <row r="22" spans="1:19" ht="17.100000000000001" customHeight="1" x14ac:dyDescent="0.2">
      <c r="B22" s="267">
        <v>40848</v>
      </c>
      <c r="C22" s="280">
        <v>363831</v>
      </c>
      <c r="D22" s="55">
        <v>34529</v>
      </c>
      <c r="E22" s="55">
        <v>312742</v>
      </c>
      <c r="F22" s="281">
        <v>86177</v>
      </c>
      <c r="G22" s="249">
        <v>98517</v>
      </c>
      <c r="H22" s="249">
        <v>113840</v>
      </c>
      <c r="I22" s="59">
        <v>14208</v>
      </c>
      <c r="J22" s="55">
        <v>16560</v>
      </c>
      <c r="K22" s="213"/>
      <c r="L22" s="55">
        <v>85451</v>
      </c>
      <c r="M22" s="213"/>
      <c r="Q22"/>
      <c r="R22"/>
      <c r="S22"/>
    </row>
    <row r="23" spans="1:19" ht="17.100000000000001" customHeight="1" thickBot="1" x14ac:dyDescent="0.25">
      <c r="B23" s="267">
        <v>40878</v>
      </c>
      <c r="C23" s="282">
        <v>449751</v>
      </c>
      <c r="D23" s="124">
        <v>35966</v>
      </c>
      <c r="E23" s="124">
        <v>339625</v>
      </c>
      <c r="F23" s="283">
        <v>103447</v>
      </c>
      <c r="G23" s="284">
        <v>100387</v>
      </c>
      <c r="H23" s="284">
        <v>120728</v>
      </c>
      <c r="I23" s="285">
        <v>15063</v>
      </c>
      <c r="J23" s="124">
        <v>74160</v>
      </c>
      <c r="K23" s="213"/>
      <c r="L23" s="124">
        <v>90736</v>
      </c>
      <c r="M23" s="213"/>
      <c r="Q23"/>
      <c r="R23"/>
      <c r="S23"/>
    </row>
    <row r="24" spans="1:19" ht="24.75" customHeight="1" thickBot="1" x14ac:dyDescent="0.25">
      <c r="B24" s="270" t="s">
        <v>122</v>
      </c>
      <c r="C24" s="154">
        <v>3980529</v>
      </c>
      <c r="D24" s="149">
        <v>418627</v>
      </c>
      <c r="E24" s="149">
        <v>3637502</v>
      </c>
      <c r="F24" s="271">
        <v>802514</v>
      </c>
      <c r="G24" s="272">
        <v>1246754</v>
      </c>
      <c r="H24" s="272">
        <v>1422373</v>
      </c>
      <c r="I24" s="156">
        <v>165861</v>
      </c>
      <c r="J24" s="149">
        <v>-75600</v>
      </c>
      <c r="K24" s="213"/>
      <c r="L24" s="149">
        <v>842006</v>
      </c>
      <c r="M24" s="213"/>
      <c r="Q24"/>
      <c r="R24"/>
      <c r="S24"/>
    </row>
    <row r="25" spans="1:19" ht="26.25" customHeight="1" thickBot="1" x14ac:dyDescent="0.25">
      <c r="B25" s="270" t="s">
        <v>105</v>
      </c>
      <c r="C25" s="155">
        <v>4303181</v>
      </c>
      <c r="D25" s="149">
        <v>444953</v>
      </c>
      <c r="E25" s="149">
        <v>3731148</v>
      </c>
      <c r="F25" s="274">
        <v>803226</v>
      </c>
      <c r="G25" s="207">
        <v>1307119</v>
      </c>
      <c r="H25" s="207">
        <v>1481304</v>
      </c>
      <c r="I25" s="208">
        <v>139499</v>
      </c>
      <c r="J25" s="153">
        <v>127080</v>
      </c>
      <c r="K25" s="213"/>
      <c r="L25" s="161">
        <v>603090</v>
      </c>
      <c r="M25" s="213"/>
      <c r="Q25"/>
      <c r="R25"/>
      <c r="S25"/>
    </row>
    <row r="26" spans="1:19" s="8" customFormat="1" ht="26.25" customHeight="1" thickBot="1" x14ac:dyDescent="0.25">
      <c r="A26" s="222"/>
      <c r="B26" s="62" t="s">
        <v>123</v>
      </c>
      <c r="C26" s="163">
        <v>-7.5</v>
      </c>
      <c r="D26" s="163">
        <v>-5.9</v>
      </c>
      <c r="E26" s="163">
        <v>-2.5</v>
      </c>
      <c r="F26" s="286">
        <v>-0.1</v>
      </c>
      <c r="G26" s="165">
        <v>-4.5999999999999996</v>
      </c>
      <c r="H26" s="165">
        <v>-4</v>
      </c>
      <c r="I26" s="166">
        <v>18.899999999999999</v>
      </c>
      <c r="J26" s="287"/>
      <c r="K26" s="222"/>
      <c r="L26" s="163">
        <v>39.6</v>
      </c>
      <c r="M26" s="222"/>
      <c r="N26" s="222"/>
      <c r="O26" s="222"/>
      <c r="P26" s="222"/>
    </row>
    <row r="27" spans="1:19" s="8" customFormat="1" ht="12.6" customHeight="1" x14ac:dyDescent="0.2">
      <c r="A27" s="222"/>
      <c r="B27" s="288"/>
      <c r="C27" s="289"/>
      <c r="D27" s="289"/>
      <c r="E27" s="289"/>
      <c r="F27" s="289"/>
      <c r="G27" s="289"/>
      <c r="H27" s="289"/>
      <c r="I27" s="289"/>
      <c r="J27" s="290"/>
      <c r="K27" s="222"/>
      <c r="L27" s="222"/>
      <c r="M27" s="222"/>
      <c r="N27" s="222"/>
      <c r="O27" s="222"/>
      <c r="P27" s="222"/>
    </row>
    <row r="28" spans="1:19" s="8" customFormat="1" ht="12.6" customHeight="1" x14ac:dyDescent="0.2">
      <c r="A28" s="222"/>
      <c r="B28" s="288"/>
      <c r="C28" s="289"/>
      <c r="D28" s="289"/>
      <c r="E28" s="289"/>
      <c r="F28" s="289"/>
      <c r="G28" s="289"/>
      <c r="H28" s="289"/>
      <c r="I28" s="289"/>
      <c r="J28" s="290"/>
      <c r="K28" s="222"/>
      <c r="L28" s="222"/>
      <c r="M28" s="222"/>
      <c r="N28" s="222"/>
      <c r="O28" s="222"/>
      <c r="P28" s="222"/>
    </row>
    <row r="29" spans="1:19" s="213" customFormat="1" ht="13.15" customHeight="1" x14ac:dyDescent="0.2">
      <c r="B29" s="291" t="s">
        <v>54</v>
      </c>
      <c r="C29" s="292"/>
      <c r="D29" s="292"/>
      <c r="E29" s="292"/>
      <c r="F29" s="292"/>
      <c r="G29" s="292"/>
      <c r="H29" s="292"/>
      <c r="I29" s="234"/>
      <c r="J29" s="235"/>
      <c r="K29" s="234"/>
      <c r="L29" s="234"/>
      <c r="M29" s="236"/>
    </row>
    <row r="30" spans="1:19" s="213" customFormat="1" ht="13.15" customHeight="1" x14ac:dyDescent="0.2">
      <c r="B30" s="293" t="s">
        <v>124</v>
      </c>
      <c r="C30" s="292"/>
      <c r="D30" s="292"/>
      <c r="E30" s="292"/>
      <c r="F30" s="292"/>
      <c r="G30" s="292"/>
      <c r="H30" s="292"/>
      <c r="I30" s="234"/>
      <c r="J30" s="235"/>
      <c r="K30" s="234"/>
      <c r="L30" s="234"/>
      <c r="M30" s="237"/>
    </row>
    <row r="31" spans="1:19" s="213" customFormat="1" ht="13.15" customHeight="1" x14ac:dyDescent="0.2">
      <c r="B31" s="291" t="s">
        <v>55</v>
      </c>
      <c r="C31" s="293"/>
      <c r="D31" s="293"/>
      <c r="E31" s="293"/>
      <c r="F31" s="235"/>
      <c r="G31" s="235"/>
      <c r="H31" s="235"/>
      <c r="I31" s="235"/>
      <c r="J31" s="235"/>
      <c r="K31" s="235"/>
      <c r="L31" s="235"/>
    </row>
    <row r="32" spans="1:19" s="213" customFormat="1" ht="13.15" customHeight="1" x14ac:dyDescent="0.2">
      <c r="B32" s="291" t="s">
        <v>130</v>
      </c>
      <c r="C32" s="293"/>
      <c r="D32" s="293"/>
      <c r="E32" s="293"/>
      <c r="F32" s="293"/>
      <c r="G32" s="293"/>
      <c r="H32" s="293"/>
    </row>
    <row r="33" spans="2:12" s="295" customFormat="1" ht="13.15" customHeight="1" x14ac:dyDescent="0.2">
      <c r="B33" s="293" t="s">
        <v>125</v>
      </c>
      <c r="C33" s="293"/>
      <c r="D33" s="293"/>
      <c r="E33" s="293"/>
      <c r="F33" s="293"/>
      <c r="G33" s="294"/>
      <c r="H33" s="294"/>
      <c r="I33" s="239" t="s">
        <v>25</v>
      </c>
      <c r="J33" s="240"/>
    </row>
    <row r="34" spans="2:12" s="213" customFormat="1" ht="13.15" customHeight="1" x14ac:dyDescent="0.2">
      <c r="B34" s="291" t="s">
        <v>108</v>
      </c>
      <c r="C34" s="293"/>
      <c r="D34" s="293"/>
      <c r="E34" s="293"/>
      <c r="F34" s="293"/>
      <c r="G34" s="235"/>
      <c r="H34" s="238"/>
      <c r="I34" s="239" t="s">
        <v>28</v>
      </c>
      <c r="J34" s="235" t="s">
        <v>29</v>
      </c>
    </row>
    <row r="35" spans="2:12" s="213" customFormat="1" ht="13.15" customHeight="1" x14ac:dyDescent="0.2">
      <c r="B35" s="293" t="s">
        <v>126</v>
      </c>
      <c r="C35" s="293"/>
      <c r="D35" s="293"/>
      <c r="E35" s="293"/>
      <c r="F35" s="293"/>
      <c r="G35" s="235"/>
      <c r="H35" s="235"/>
      <c r="I35" s="239" t="s">
        <v>28</v>
      </c>
      <c r="J35" s="235" t="s">
        <v>107</v>
      </c>
    </row>
    <row r="36" spans="2:12" s="213" customFormat="1" x14ac:dyDescent="0.2">
      <c r="B36" s="235"/>
      <c r="C36" s="235"/>
      <c r="D36" s="235"/>
      <c r="E36" s="235"/>
      <c r="F36" s="235"/>
      <c r="G36" s="235"/>
      <c r="H36" s="238"/>
      <c r="K36" s="235"/>
      <c r="L36" s="235"/>
    </row>
    <row r="37" spans="2:12" s="213" customFormat="1" x14ac:dyDescent="0.2">
      <c r="B37" s="296" t="s">
        <v>127</v>
      </c>
      <c r="D37" s="235" t="s">
        <v>128</v>
      </c>
      <c r="E37" s="235"/>
      <c r="F37" s="235"/>
      <c r="G37" s="235"/>
      <c r="H37" s="235"/>
      <c r="I37" s="235"/>
      <c r="J37" s="238"/>
      <c r="K37" s="238"/>
      <c r="L37" s="235"/>
    </row>
    <row r="38" spans="2:12" s="213" customFormat="1" x14ac:dyDescent="0.2">
      <c r="E38" s="235"/>
      <c r="F38" s="235"/>
      <c r="G38" s="235"/>
      <c r="H38" s="235"/>
      <c r="I38" s="235"/>
      <c r="J38" s="235"/>
      <c r="K38" s="235"/>
      <c r="L38" s="235"/>
    </row>
    <row r="39" spans="2:12" s="213" customFormat="1" x14ac:dyDescent="0.2">
      <c r="E39" s="235"/>
      <c r="F39" s="235"/>
      <c r="G39" s="235"/>
      <c r="H39" s="235"/>
      <c r="I39" s="235"/>
      <c r="J39" s="235"/>
      <c r="K39" s="235"/>
      <c r="L39" s="235"/>
    </row>
    <row r="40" spans="2:12" s="213" customFormat="1" x14ac:dyDescent="0.2"/>
    <row r="41" spans="2:12" s="213" customFormat="1" x14ac:dyDescent="0.2"/>
    <row r="42" spans="2:12" s="213" customFormat="1" x14ac:dyDescent="0.2"/>
    <row r="43" spans="2:12" s="213" customFormat="1" x14ac:dyDescent="0.2"/>
    <row r="44" spans="2:12" s="213" customFormat="1" x14ac:dyDescent="0.2"/>
  </sheetData>
  <mergeCells count="2">
    <mergeCell ref="B5:J5"/>
    <mergeCell ref="B6:J6"/>
  </mergeCells>
  <phoneticPr fontId="0" type="noConversion"/>
  <printOptions horizontalCentered="1" verticalCentered="1"/>
  <pageMargins left="0.43307086614173229" right="0.23622047244094491" top="0.47244094488188981" bottom="0.35433070866141736" header="0.31496062992125984" footer="0.27559055118110237"/>
  <pageSetup paperSize="9" scale="77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pageSetUpPr fitToPage="1"/>
  </sheetPr>
  <dimension ref="A1:S42"/>
  <sheetViews>
    <sheetView zoomScale="90" zoomScaleNormal="90" workbookViewId="0"/>
  </sheetViews>
  <sheetFormatPr baseColWidth="10" defaultRowHeight="12.75" x14ac:dyDescent="0.2"/>
  <cols>
    <col min="1" max="1" width="1" style="213" customWidth="1"/>
    <col min="2" max="2" width="14.5703125" customWidth="1"/>
    <col min="4" max="4" width="13.7109375" customWidth="1"/>
    <col min="14" max="19" width="11.42578125" style="213" customWidth="1"/>
  </cols>
  <sheetData>
    <row r="1" spans="1:19" x14ac:dyDescent="0.2"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</row>
    <row r="2" spans="1:19" ht="20.100000000000001" customHeight="1" x14ac:dyDescent="0.2">
      <c r="C2" s="215"/>
      <c r="D2" s="213"/>
      <c r="E2" s="213"/>
      <c r="F2" s="213"/>
      <c r="G2" s="213"/>
      <c r="H2" s="213"/>
      <c r="I2" s="213"/>
      <c r="J2" s="213"/>
      <c r="K2" s="213"/>
      <c r="L2" s="216"/>
      <c r="M2" s="215"/>
    </row>
    <row r="3" spans="1:19" ht="12.75" customHeight="1" x14ac:dyDescent="0.2">
      <c r="B3" s="214"/>
      <c r="C3" s="217"/>
      <c r="D3" s="213"/>
      <c r="E3" s="213"/>
      <c r="F3" s="213"/>
      <c r="G3" s="213"/>
      <c r="H3" s="213"/>
      <c r="I3" s="213"/>
      <c r="J3" s="213"/>
      <c r="K3" s="217"/>
      <c r="L3" s="217"/>
      <c r="M3" s="217"/>
    </row>
    <row r="4" spans="1:19" ht="12.75" customHeight="1" x14ac:dyDescent="0.2">
      <c r="B4" s="217"/>
      <c r="C4" s="218"/>
      <c r="D4" s="213"/>
      <c r="E4" s="213"/>
      <c r="F4" s="213"/>
      <c r="G4" s="213"/>
      <c r="H4" s="213"/>
      <c r="I4" s="213"/>
      <c r="J4" s="213"/>
      <c r="K4" s="217"/>
      <c r="L4" s="219"/>
      <c r="M4" s="219"/>
    </row>
    <row r="5" spans="1:19" ht="15.75" x14ac:dyDescent="0.25">
      <c r="B5" s="220" t="s">
        <v>116</v>
      </c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</row>
    <row r="6" spans="1:19" ht="18" x14ac:dyDescent="0.2">
      <c r="B6" s="221" t="s">
        <v>49</v>
      </c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13" t="s">
        <v>31</v>
      </c>
    </row>
    <row r="7" spans="1:19" ht="9" customHeight="1" thickBot="1" x14ac:dyDescent="0.25"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</row>
    <row r="8" spans="1:19" s="8" customFormat="1" ht="13.5" thickBot="1" x14ac:dyDescent="0.25">
      <c r="A8" s="222"/>
      <c r="B8" s="9"/>
      <c r="C8" s="10" t="s">
        <v>1</v>
      </c>
      <c r="D8" s="11"/>
      <c r="E8" s="11"/>
      <c r="F8" s="11"/>
      <c r="G8" s="11"/>
      <c r="H8" s="11"/>
      <c r="I8" s="11"/>
      <c r="J8" s="11"/>
      <c r="K8" s="10" t="s">
        <v>2</v>
      </c>
      <c r="L8" s="11"/>
      <c r="M8" s="12"/>
      <c r="N8" s="222"/>
      <c r="O8" s="222"/>
      <c r="P8" s="222"/>
      <c r="Q8" s="222"/>
      <c r="R8" s="222"/>
      <c r="S8" s="222"/>
    </row>
    <row r="9" spans="1:19" s="8" customFormat="1" x14ac:dyDescent="0.2">
      <c r="A9" s="222"/>
      <c r="B9" s="13"/>
      <c r="C9" s="14" t="s">
        <v>3</v>
      </c>
      <c r="D9" s="15" t="s">
        <v>4</v>
      </c>
      <c r="E9" s="16" t="s">
        <v>36</v>
      </c>
      <c r="F9" s="17"/>
      <c r="G9" s="17"/>
      <c r="H9" s="18"/>
      <c r="I9" s="17"/>
      <c r="J9" s="19" t="s">
        <v>5</v>
      </c>
      <c r="K9" s="14" t="s">
        <v>3</v>
      </c>
      <c r="L9" s="19" t="s">
        <v>4</v>
      </c>
      <c r="M9" s="15" t="s">
        <v>37</v>
      </c>
      <c r="N9" s="222"/>
      <c r="O9" s="222"/>
      <c r="P9" s="222"/>
      <c r="Q9" s="222"/>
      <c r="R9" s="222"/>
      <c r="S9" s="222"/>
    </row>
    <row r="10" spans="1:19" ht="13.5" thickBot="1" x14ac:dyDescent="0.25">
      <c r="B10" s="13"/>
      <c r="C10" s="22"/>
      <c r="D10" s="23" t="s">
        <v>38</v>
      </c>
      <c r="E10" s="24" t="s">
        <v>3</v>
      </c>
      <c r="F10" s="223" t="s">
        <v>6</v>
      </c>
      <c r="G10" s="224" t="s">
        <v>7</v>
      </c>
      <c r="H10" s="225" t="s">
        <v>39</v>
      </c>
      <c r="I10" s="226" t="s">
        <v>8</v>
      </c>
      <c r="J10" s="28" t="s">
        <v>40</v>
      </c>
      <c r="K10" s="29"/>
      <c r="L10" s="28" t="s">
        <v>9</v>
      </c>
      <c r="M10" s="95"/>
    </row>
    <row r="11" spans="1:19" ht="13.5" thickBot="1" x14ac:dyDescent="0.25">
      <c r="B11" s="32"/>
      <c r="C11" s="96" t="s">
        <v>10</v>
      </c>
      <c r="D11" s="97" t="s">
        <v>11</v>
      </c>
      <c r="E11" s="98" t="s">
        <v>12</v>
      </c>
      <c r="F11" s="99" t="s">
        <v>13</v>
      </c>
      <c r="G11" s="100" t="s">
        <v>14</v>
      </c>
      <c r="H11" s="101" t="s">
        <v>15</v>
      </c>
      <c r="I11" s="101" t="s">
        <v>16</v>
      </c>
      <c r="J11" s="102" t="s">
        <v>17</v>
      </c>
      <c r="K11" s="103" t="s">
        <v>18</v>
      </c>
      <c r="L11" s="102" t="s">
        <v>19</v>
      </c>
      <c r="M11" s="98" t="s">
        <v>20</v>
      </c>
    </row>
    <row r="12" spans="1:19" ht="17.100000000000001" customHeight="1" x14ac:dyDescent="0.2">
      <c r="A12" s="213">
        <v>38353</v>
      </c>
      <c r="B12" s="244">
        <v>40179</v>
      </c>
      <c r="C12" s="60">
        <v>554660</v>
      </c>
      <c r="D12" s="245">
        <v>43224</v>
      </c>
      <c r="E12" s="245">
        <v>372836</v>
      </c>
      <c r="F12" s="60">
        <v>108829</v>
      </c>
      <c r="G12" s="246">
        <v>113513</v>
      </c>
      <c r="H12" s="246">
        <v>146154</v>
      </c>
      <c r="I12" s="60">
        <v>4340</v>
      </c>
      <c r="J12" s="247">
        <v>138600</v>
      </c>
      <c r="K12" s="60">
        <v>554660</v>
      </c>
      <c r="L12" s="245">
        <v>491053</v>
      </c>
      <c r="M12" s="245">
        <v>63607</v>
      </c>
    </row>
    <row r="13" spans="1:19" ht="17.100000000000001" customHeight="1" x14ac:dyDescent="0.2">
      <c r="A13" s="213">
        <v>38384</v>
      </c>
      <c r="B13" s="248">
        <v>40210</v>
      </c>
      <c r="C13" s="60">
        <v>477124</v>
      </c>
      <c r="D13" s="55">
        <v>38646</v>
      </c>
      <c r="E13" s="55">
        <v>347038</v>
      </c>
      <c r="F13" s="60">
        <v>96719</v>
      </c>
      <c r="G13" s="249">
        <v>109080</v>
      </c>
      <c r="H13" s="249">
        <v>137988</v>
      </c>
      <c r="I13" s="60">
        <v>3251</v>
      </c>
      <c r="J13" s="250">
        <v>91440</v>
      </c>
      <c r="K13" s="60">
        <v>477124</v>
      </c>
      <c r="L13" s="55">
        <v>417837</v>
      </c>
      <c r="M13" s="55">
        <v>59287</v>
      </c>
    </row>
    <row r="14" spans="1:19" ht="17.100000000000001" customHeight="1" x14ac:dyDescent="0.2">
      <c r="A14" s="213">
        <v>38412</v>
      </c>
      <c r="B14" s="248">
        <v>40238</v>
      </c>
      <c r="C14" s="60">
        <v>434240</v>
      </c>
      <c r="D14" s="55">
        <v>41750</v>
      </c>
      <c r="E14" s="55">
        <v>369090</v>
      </c>
      <c r="F14" s="60">
        <v>93242</v>
      </c>
      <c r="G14" s="249">
        <v>122535</v>
      </c>
      <c r="H14" s="249">
        <v>144091</v>
      </c>
      <c r="I14" s="60">
        <v>9222</v>
      </c>
      <c r="J14" s="250">
        <v>23400</v>
      </c>
      <c r="K14" s="60">
        <v>434240</v>
      </c>
      <c r="L14" s="55">
        <v>380408</v>
      </c>
      <c r="M14" s="55">
        <v>53832</v>
      </c>
    </row>
    <row r="15" spans="1:19" ht="17.100000000000001" customHeight="1" x14ac:dyDescent="0.2">
      <c r="A15" s="213">
        <v>38443</v>
      </c>
      <c r="B15" s="248">
        <v>40269</v>
      </c>
      <c r="C15" s="60">
        <v>319943</v>
      </c>
      <c r="D15" s="55">
        <v>38040</v>
      </c>
      <c r="E15" s="55">
        <v>324023</v>
      </c>
      <c r="F15" s="60">
        <v>55687</v>
      </c>
      <c r="G15" s="249">
        <v>102157</v>
      </c>
      <c r="H15" s="249">
        <v>154685</v>
      </c>
      <c r="I15" s="60">
        <v>11494</v>
      </c>
      <c r="J15" s="250">
        <v>-42120</v>
      </c>
      <c r="K15" s="60">
        <v>319943</v>
      </c>
      <c r="L15" s="55">
        <v>275936</v>
      </c>
      <c r="M15" s="55">
        <v>44007</v>
      </c>
    </row>
    <row r="16" spans="1:19" ht="17.100000000000001" customHeight="1" x14ac:dyDescent="0.2">
      <c r="B16" s="248">
        <v>40299</v>
      </c>
      <c r="C16" s="60">
        <v>310211</v>
      </c>
      <c r="D16" s="55">
        <v>38583</v>
      </c>
      <c r="E16" s="55">
        <v>332108</v>
      </c>
      <c r="F16" s="60">
        <v>41908</v>
      </c>
      <c r="G16" s="249">
        <v>132293</v>
      </c>
      <c r="H16" s="249">
        <v>138999</v>
      </c>
      <c r="I16" s="60">
        <v>18908</v>
      </c>
      <c r="J16" s="250">
        <v>-60480</v>
      </c>
      <c r="K16" s="60">
        <v>310211</v>
      </c>
      <c r="L16" s="55">
        <v>264875</v>
      </c>
      <c r="M16" s="55">
        <v>45336</v>
      </c>
    </row>
    <row r="17" spans="1:19" ht="17.100000000000001" customHeight="1" x14ac:dyDescent="0.2">
      <c r="B17" s="248">
        <v>40330</v>
      </c>
      <c r="C17" s="60">
        <v>239149</v>
      </c>
      <c r="D17" s="55">
        <v>35615</v>
      </c>
      <c r="E17" s="55">
        <v>262934</v>
      </c>
      <c r="F17" s="60">
        <v>38696</v>
      </c>
      <c r="G17" s="249">
        <v>106477</v>
      </c>
      <c r="H17" s="249">
        <v>99479</v>
      </c>
      <c r="I17" s="60">
        <v>18282</v>
      </c>
      <c r="J17" s="250">
        <v>-59400</v>
      </c>
      <c r="K17" s="60">
        <v>239149</v>
      </c>
      <c r="L17" s="55">
        <v>197050</v>
      </c>
      <c r="M17" s="55">
        <v>42099</v>
      </c>
    </row>
    <row r="18" spans="1:19" ht="17.100000000000001" customHeight="1" x14ac:dyDescent="0.2">
      <c r="B18" s="248">
        <v>40360</v>
      </c>
      <c r="C18" s="60">
        <v>214370</v>
      </c>
      <c r="D18" s="55">
        <v>34738</v>
      </c>
      <c r="E18" s="55">
        <v>259912</v>
      </c>
      <c r="F18" s="60">
        <v>34576</v>
      </c>
      <c r="G18" s="249">
        <v>103294</v>
      </c>
      <c r="H18" s="249">
        <v>106987</v>
      </c>
      <c r="I18" s="60">
        <v>15055</v>
      </c>
      <c r="J18" s="250">
        <v>-80280</v>
      </c>
      <c r="K18" s="60">
        <v>214370</v>
      </c>
      <c r="L18" s="55">
        <v>174702</v>
      </c>
      <c r="M18" s="55">
        <v>39668</v>
      </c>
    </row>
    <row r="19" spans="1:19" ht="17.100000000000001" customHeight="1" x14ac:dyDescent="0.2">
      <c r="B19" s="248">
        <v>40391</v>
      </c>
      <c r="C19" s="53">
        <v>194075</v>
      </c>
      <c r="D19" s="55">
        <v>28653</v>
      </c>
      <c r="E19" s="55">
        <v>221942</v>
      </c>
      <c r="F19" s="60">
        <v>37283</v>
      </c>
      <c r="G19" s="249">
        <v>84825</v>
      </c>
      <c r="H19" s="249">
        <v>79114</v>
      </c>
      <c r="I19" s="60">
        <v>20720</v>
      </c>
      <c r="J19" s="250">
        <v>-56520</v>
      </c>
      <c r="K19" s="60">
        <v>194075</v>
      </c>
      <c r="L19" s="55">
        <v>158435</v>
      </c>
      <c r="M19" s="55">
        <v>35640</v>
      </c>
    </row>
    <row r="20" spans="1:19" ht="17.100000000000001" customHeight="1" x14ac:dyDescent="0.2">
      <c r="B20" s="248">
        <v>40422</v>
      </c>
      <c r="C20" s="60">
        <v>225600</v>
      </c>
      <c r="D20" s="55">
        <v>32248</v>
      </c>
      <c r="E20" s="55">
        <v>223592</v>
      </c>
      <c r="F20" s="60">
        <v>32249</v>
      </c>
      <c r="G20" s="249">
        <v>89792</v>
      </c>
      <c r="H20" s="249">
        <v>87953</v>
      </c>
      <c r="I20" s="60">
        <v>13598</v>
      </c>
      <c r="J20" s="250">
        <v>-30240</v>
      </c>
      <c r="K20" s="60">
        <v>225600</v>
      </c>
      <c r="L20" s="55">
        <v>186535</v>
      </c>
      <c r="M20" s="55">
        <v>39065</v>
      </c>
    </row>
    <row r="21" spans="1:19" ht="17.100000000000001" customHeight="1" x14ac:dyDescent="0.2">
      <c r="B21" s="267">
        <v>40452</v>
      </c>
      <c r="C21" s="252">
        <v>350875</v>
      </c>
      <c r="D21" s="104">
        <v>37076</v>
      </c>
      <c r="E21" s="111">
        <v>311999</v>
      </c>
      <c r="F21" s="259">
        <v>64841</v>
      </c>
      <c r="G21" s="260">
        <v>102422</v>
      </c>
      <c r="H21" s="260">
        <v>119945</v>
      </c>
      <c r="I21" s="261">
        <v>24791</v>
      </c>
      <c r="J21" s="227">
        <v>1800</v>
      </c>
      <c r="K21" s="110">
        <v>350875</v>
      </c>
      <c r="L21" s="51">
        <v>300360</v>
      </c>
      <c r="M21" s="55">
        <v>50515</v>
      </c>
    </row>
    <row r="22" spans="1:19" ht="17.100000000000001" customHeight="1" x14ac:dyDescent="0.2">
      <c r="B22" s="267">
        <v>40483</v>
      </c>
      <c r="C22" s="252">
        <v>425522</v>
      </c>
      <c r="D22" s="104">
        <v>37936</v>
      </c>
      <c r="E22" s="111">
        <v>330346</v>
      </c>
      <c r="F22" s="227">
        <v>88210</v>
      </c>
      <c r="G22" s="253">
        <v>121613</v>
      </c>
      <c r="H22" s="253">
        <v>107904</v>
      </c>
      <c r="I22" s="254">
        <v>12619</v>
      </c>
      <c r="J22" s="227">
        <v>57240</v>
      </c>
      <c r="K22" s="110">
        <v>425522</v>
      </c>
      <c r="L22" s="51">
        <v>365650</v>
      </c>
      <c r="M22" s="55">
        <v>59872</v>
      </c>
    </row>
    <row r="23" spans="1:19" ht="17.100000000000001" customHeight="1" thickBot="1" x14ac:dyDescent="0.25">
      <c r="B23" s="267">
        <v>40513</v>
      </c>
      <c r="C23" s="256">
        <v>557413</v>
      </c>
      <c r="D23" s="118">
        <v>38445</v>
      </c>
      <c r="E23" s="111">
        <v>375328</v>
      </c>
      <c r="F23" s="262">
        <v>110986</v>
      </c>
      <c r="G23" s="263">
        <v>119118</v>
      </c>
      <c r="H23" s="263">
        <v>140005</v>
      </c>
      <c r="I23" s="264">
        <v>5219</v>
      </c>
      <c r="J23" s="227">
        <v>143640</v>
      </c>
      <c r="K23" s="122">
        <v>557413</v>
      </c>
      <c r="L23" s="123">
        <v>487251</v>
      </c>
      <c r="M23" s="124">
        <v>70162</v>
      </c>
    </row>
    <row r="24" spans="1:19" ht="24.75" customHeight="1" thickBot="1" x14ac:dyDescent="0.25">
      <c r="B24" s="270" t="s">
        <v>105</v>
      </c>
      <c r="C24" s="154">
        <v>4303181</v>
      </c>
      <c r="D24" s="149">
        <v>444953</v>
      </c>
      <c r="E24" s="149">
        <v>3731148</v>
      </c>
      <c r="F24" s="271">
        <v>803226</v>
      </c>
      <c r="G24" s="272">
        <v>1307119</v>
      </c>
      <c r="H24" s="272">
        <v>1463304</v>
      </c>
      <c r="I24" s="156">
        <v>157499</v>
      </c>
      <c r="J24" s="273">
        <v>127080</v>
      </c>
      <c r="K24" s="156">
        <v>4303181</v>
      </c>
      <c r="L24" s="149">
        <v>3700091</v>
      </c>
      <c r="M24" s="149">
        <v>603090</v>
      </c>
      <c r="O24" s="228"/>
    </row>
    <row r="25" spans="1:19" ht="26.25" customHeight="1" thickBot="1" x14ac:dyDescent="0.25">
      <c r="B25" s="270" t="s">
        <v>99</v>
      </c>
      <c r="C25" s="155">
        <v>3976173</v>
      </c>
      <c r="D25" s="149">
        <v>509855</v>
      </c>
      <c r="E25" s="149">
        <v>3551278</v>
      </c>
      <c r="F25" s="274">
        <v>726248</v>
      </c>
      <c r="G25" s="207">
        <v>1299062</v>
      </c>
      <c r="H25" s="207">
        <v>1343539</v>
      </c>
      <c r="I25" s="208">
        <v>182429</v>
      </c>
      <c r="J25" s="153">
        <v>-84960</v>
      </c>
      <c r="K25" s="155">
        <v>3976173</v>
      </c>
      <c r="L25" s="161">
        <v>3555194</v>
      </c>
      <c r="M25" s="161">
        <v>420979</v>
      </c>
    </row>
    <row r="26" spans="1:19" s="8" customFormat="1" ht="26.25" customHeight="1" thickBot="1" x14ac:dyDescent="0.25">
      <c r="A26" s="222"/>
      <c r="B26" s="62" t="s">
        <v>106</v>
      </c>
      <c r="C26" s="162">
        <v>8.1999999999999993</v>
      </c>
      <c r="D26" s="163">
        <v>-12.7</v>
      </c>
      <c r="E26" s="163">
        <v>5.0999999999999996</v>
      </c>
      <c r="F26" s="164">
        <v>10.6</v>
      </c>
      <c r="G26" s="165">
        <v>0.6</v>
      </c>
      <c r="H26" s="165">
        <v>8.9</v>
      </c>
      <c r="I26" s="258">
        <v>-13.7</v>
      </c>
      <c r="J26" s="232"/>
      <c r="K26" s="162">
        <v>8.1999999999999993</v>
      </c>
      <c r="L26" s="163">
        <v>4.0999999999999996</v>
      </c>
      <c r="M26" s="166">
        <v>43.3</v>
      </c>
      <c r="N26" s="222"/>
      <c r="O26" s="222"/>
      <c r="P26" s="222"/>
      <c r="Q26" s="222"/>
      <c r="R26" s="222"/>
      <c r="S26" s="222"/>
    </row>
    <row r="27" spans="1:19" s="222" customFormat="1" ht="6.75" customHeight="1" x14ac:dyDescent="0.2">
      <c r="B27" s="221"/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</row>
    <row r="28" spans="1:19" s="213" customFormat="1" ht="12.6" customHeight="1" x14ac:dyDescent="0.2">
      <c r="B28" s="233" t="s">
        <v>54</v>
      </c>
      <c r="C28" s="234"/>
      <c r="D28" s="234"/>
      <c r="E28" s="234"/>
      <c r="F28" s="234"/>
      <c r="G28" s="234"/>
      <c r="H28" s="234"/>
      <c r="I28" s="234"/>
      <c r="J28" s="235"/>
      <c r="K28" s="234"/>
      <c r="L28" s="234"/>
      <c r="M28" s="236"/>
    </row>
    <row r="29" spans="1:19" s="213" customFormat="1" ht="12.6" customHeight="1" x14ac:dyDescent="0.2">
      <c r="B29" s="235" t="s">
        <v>64</v>
      </c>
      <c r="C29" s="234"/>
      <c r="D29" s="234"/>
      <c r="E29" s="234"/>
      <c r="F29" s="234"/>
      <c r="G29" s="234"/>
      <c r="H29" s="234"/>
      <c r="I29" s="234"/>
      <c r="J29" s="235"/>
      <c r="K29" s="234"/>
      <c r="L29" s="234"/>
      <c r="M29" s="237"/>
    </row>
    <row r="30" spans="1:19" s="213" customFormat="1" ht="12.6" customHeight="1" x14ac:dyDescent="0.2">
      <c r="B30" s="233" t="s">
        <v>55</v>
      </c>
      <c r="C30" s="235"/>
      <c r="D30" s="235"/>
      <c r="E30" s="235"/>
      <c r="F30" s="235"/>
      <c r="G30" s="235"/>
      <c r="H30" s="235"/>
      <c r="I30" s="235"/>
      <c r="J30" s="235"/>
      <c r="K30" s="235"/>
      <c r="L30" s="235"/>
    </row>
    <row r="31" spans="1:19" s="213" customFormat="1" ht="12.6" customHeight="1" x14ac:dyDescent="0.2">
      <c r="B31" s="233" t="s">
        <v>61</v>
      </c>
      <c r="C31" s="235"/>
      <c r="D31" s="235"/>
      <c r="E31" s="235"/>
      <c r="F31" s="235"/>
      <c r="G31" s="235"/>
      <c r="H31" s="235"/>
      <c r="I31" s="235"/>
      <c r="J31" s="238"/>
      <c r="K31" s="239" t="s">
        <v>25</v>
      </c>
      <c r="L31" s="240"/>
    </row>
    <row r="32" spans="1:19" s="213" customFormat="1" ht="12.6" customHeight="1" x14ac:dyDescent="0.2">
      <c r="B32" s="233" t="s">
        <v>108</v>
      </c>
      <c r="C32" s="235"/>
      <c r="D32" s="235"/>
      <c r="E32" s="235"/>
      <c r="F32" s="235"/>
      <c r="G32" s="235"/>
      <c r="H32" s="235"/>
      <c r="I32" s="235"/>
      <c r="J32" s="235"/>
      <c r="K32" s="239" t="s">
        <v>28</v>
      </c>
      <c r="L32" s="235" t="s">
        <v>29</v>
      </c>
    </row>
    <row r="33" spans="2:12" s="213" customFormat="1" ht="12.6" customHeight="1" x14ac:dyDescent="0.2">
      <c r="B33" s="233" t="s">
        <v>109</v>
      </c>
      <c r="C33" s="235"/>
      <c r="D33" s="235"/>
      <c r="E33" s="235"/>
      <c r="F33" s="235"/>
      <c r="G33" s="235"/>
      <c r="H33" s="235"/>
      <c r="I33" s="235"/>
      <c r="J33" s="238"/>
      <c r="K33" s="239" t="s">
        <v>28</v>
      </c>
      <c r="L33" s="235" t="s">
        <v>107</v>
      </c>
    </row>
    <row r="34" spans="2:12" s="213" customFormat="1" ht="13.5" x14ac:dyDescent="0.2">
      <c r="B34" s="233" t="s">
        <v>117</v>
      </c>
      <c r="C34" s="235"/>
      <c r="D34" s="235"/>
      <c r="E34" s="235"/>
      <c r="F34" s="235"/>
      <c r="G34" s="235"/>
      <c r="H34" s="235"/>
      <c r="I34" s="235"/>
      <c r="J34" s="238"/>
      <c r="K34" s="235"/>
      <c r="L34" s="235"/>
    </row>
    <row r="35" spans="2:12" s="213" customFormat="1" x14ac:dyDescent="0.2">
      <c r="D35" s="235"/>
      <c r="E35" s="235"/>
      <c r="F35" s="235"/>
      <c r="G35" s="235"/>
      <c r="H35" s="235"/>
      <c r="I35" s="235"/>
      <c r="J35" s="238"/>
      <c r="K35" s="238"/>
      <c r="L35" s="235"/>
    </row>
    <row r="36" spans="2:12" s="213" customFormat="1" x14ac:dyDescent="0.2">
      <c r="E36" s="235"/>
      <c r="F36" s="235"/>
      <c r="G36" s="235"/>
      <c r="H36" s="235"/>
      <c r="I36" s="235"/>
      <c r="J36" s="235"/>
      <c r="K36" s="235"/>
      <c r="L36" s="235"/>
    </row>
    <row r="37" spans="2:12" s="213" customFormat="1" x14ac:dyDescent="0.2">
      <c r="E37" s="235"/>
      <c r="F37" s="235"/>
      <c r="G37" s="235"/>
      <c r="H37" s="235"/>
      <c r="I37" s="235"/>
      <c r="J37" s="235"/>
      <c r="K37" s="235"/>
      <c r="L37" s="235"/>
    </row>
    <row r="38" spans="2:12" s="213" customFormat="1" x14ac:dyDescent="0.2"/>
    <row r="39" spans="2:12" s="213" customFormat="1" x14ac:dyDescent="0.2"/>
    <row r="40" spans="2:12" s="213" customFormat="1" x14ac:dyDescent="0.2"/>
    <row r="41" spans="2:12" s="213" customFormat="1" x14ac:dyDescent="0.2"/>
    <row r="42" spans="2:12" s="213" customFormat="1" x14ac:dyDescent="0.2"/>
  </sheetData>
  <phoneticPr fontId="0" type="noConversion"/>
  <printOptions horizontalCentered="1" verticalCentered="1"/>
  <pageMargins left="0.43307086614173229" right="0.23622047244094491" top="0.47244094488188981" bottom="0.35433070866141736" header="0.31496062992125984" footer="0.27559055118110237"/>
  <pageSetup paperSize="9" scale="97" orientation="landscape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pageSetUpPr fitToPage="1"/>
  </sheetPr>
  <dimension ref="A1:S41"/>
  <sheetViews>
    <sheetView zoomScale="90" zoomScaleNormal="90" workbookViewId="0"/>
  </sheetViews>
  <sheetFormatPr baseColWidth="10" defaultRowHeight="12.75" x14ac:dyDescent="0.2"/>
  <cols>
    <col min="1" max="1" width="1" style="213" customWidth="1"/>
    <col min="2" max="2" width="14.5703125" customWidth="1"/>
    <col min="4" max="4" width="13.7109375" customWidth="1"/>
    <col min="14" max="19" width="11.42578125" style="213" customWidth="1"/>
  </cols>
  <sheetData>
    <row r="1" spans="1:19" x14ac:dyDescent="0.2"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</row>
    <row r="2" spans="1:19" ht="20.100000000000001" customHeight="1" x14ac:dyDescent="0.2">
      <c r="C2" s="215"/>
      <c r="D2" s="213"/>
      <c r="E2" s="213"/>
      <c r="F2" s="213"/>
      <c r="G2" s="213"/>
      <c r="H2" s="213"/>
      <c r="I2" s="213"/>
      <c r="J2" s="213"/>
      <c r="K2" s="213"/>
      <c r="L2" s="216"/>
      <c r="M2" s="215"/>
    </row>
    <row r="3" spans="1:19" ht="12.75" customHeight="1" x14ac:dyDescent="0.2">
      <c r="B3" s="214"/>
      <c r="C3" s="217"/>
      <c r="D3" s="213"/>
      <c r="E3" s="213"/>
      <c r="F3" s="213"/>
      <c r="G3" s="213"/>
      <c r="H3" s="213"/>
      <c r="I3" s="213"/>
      <c r="J3" s="213"/>
      <c r="K3" s="217"/>
      <c r="L3" s="217"/>
      <c r="M3" s="217"/>
    </row>
    <row r="4" spans="1:19" ht="12.75" customHeight="1" x14ac:dyDescent="0.2">
      <c r="B4" s="217"/>
      <c r="C4" s="218"/>
      <c r="D4" s="213"/>
      <c r="E4" s="213"/>
      <c r="F4" s="213"/>
      <c r="G4" s="213"/>
      <c r="H4" s="213"/>
      <c r="I4" s="213"/>
      <c r="J4" s="213"/>
      <c r="K4" s="217"/>
      <c r="L4" s="219"/>
      <c r="M4" s="219"/>
    </row>
    <row r="5" spans="1:19" ht="15.75" x14ac:dyDescent="0.25">
      <c r="B5" s="220" t="s">
        <v>115</v>
      </c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</row>
    <row r="6" spans="1:19" ht="18" x14ac:dyDescent="0.2">
      <c r="B6" s="221" t="s">
        <v>49</v>
      </c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13" t="s">
        <v>31</v>
      </c>
    </row>
    <row r="7" spans="1:19" ht="9" customHeight="1" thickBot="1" x14ac:dyDescent="0.25"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</row>
    <row r="8" spans="1:19" s="8" customFormat="1" ht="13.5" thickBot="1" x14ac:dyDescent="0.25">
      <c r="A8" s="222"/>
      <c r="B8" s="9"/>
      <c r="C8" s="10" t="s">
        <v>1</v>
      </c>
      <c r="D8" s="11"/>
      <c r="E8" s="11"/>
      <c r="F8" s="11"/>
      <c r="G8" s="11"/>
      <c r="H8" s="11"/>
      <c r="I8" s="11"/>
      <c r="J8" s="11"/>
      <c r="K8" s="10" t="s">
        <v>2</v>
      </c>
      <c r="L8" s="11"/>
      <c r="M8" s="12"/>
      <c r="N8" s="222"/>
      <c r="O8" s="222"/>
      <c r="P8" s="222"/>
      <c r="Q8" s="222"/>
      <c r="R8" s="222"/>
      <c r="S8" s="222"/>
    </row>
    <row r="9" spans="1:19" s="8" customFormat="1" ht="14.25" x14ac:dyDescent="0.2">
      <c r="A9" s="222"/>
      <c r="B9" s="13"/>
      <c r="C9" s="14" t="s">
        <v>3</v>
      </c>
      <c r="D9" s="15" t="s">
        <v>4</v>
      </c>
      <c r="E9" s="16" t="s">
        <v>50</v>
      </c>
      <c r="F9" s="17"/>
      <c r="G9" s="17"/>
      <c r="H9" s="18"/>
      <c r="I9" s="17"/>
      <c r="J9" s="19" t="s">
        <v>5</v>
      </c>
      <c r="K9" s="14" t="s">
        <v>3</v>
      </c>
      <c r="L9" s="19" t="s">
        <v>4</v>
      </c>
      <c r="M9" s="15" t="s">
        <v>51</v>
      </c>
      <c r="N9" s="222"/>
      <c r="O9" s="222"/>
      <c r="P9" s="222"/>
      <c r="Q9" s="222"/>
      <c r="R9" s="222"/>
      <c r="S9" s="222"/>
    </row>
    <row r="10" spans="1:19" ht="15" thickBot="1" x14ac:dyDescent="0.25">
      <c r="B10" s="13"/>
      <c r="C10" s="22"/>
      <c r="D10" s="23" t="s">
        <v>52</v>
      </c>
      <c r="E10" s="24" t="s">
        <v>3</v>
      </c>
      <c r="F10" s="223" t="s">
        <v>6</v>
      </c>
      <c r="G10" s="224" t="s">
        <v>7</v>
      </c>
      <c r="H10" s="225" t="s">
        <v>39</v>
      </c>
      <c r="I10" s="226" t="s">
        <v>8</v>
      </c>
      <c r="J10" s="28" t="s">
        <v>53</v>
      </c>
      <c r="K10" s="29"/>
      <c r="L10" s="28" t="s">
        <v>9</v>
      </c>
      <c r="M10" s="95"/>
    </row>
    <row r="11" spans="1:19" ht="13.5" thickBot="1" x14ac:dyDescent="0.25">
      <c r="B11" s="32"/>
      <c r="C11" s="96" t="s">
        <v>10</v>
      </c>
      <c r="D11" s="97" t="s">
        <v>11</v>
      </c>
      <c r="E11" s="98" t="s">
        <v>12</v>
      </c>
      <c r="F11" s="99" t="s">
        <v>13</v>
      </c>
      <c r="G11" s="100" t="s">
        <v>14</v>
      </c>
      <c r="H11" s="101" t="s">
        <v>15</v>
      </c>
      <c r="I11" s="101" t="s">
        <v>16</v>
      </c>
      <c r="J11" s="102" t="s">
        <v>17</v>
      </c>
      <c r="K11" s="103" t="s">
        <v>18</v>
      </c>
      <c r="L11" s="102" t="s">
        <v>19</v>
      </c>
      <c r="M11" s="98" t="s">
        <v>20</v>
      </c>
    </row>
    <row r="12" spans="1:19" ht="17.100000000000001" customHeight="1" x14ac:dyDescent="0.2">
      <c r="B12" s="244">
        <v>39814</v>
      </c>
      <c r="C12" s="60">
        <v>480905</v>
      </c>
      <c r="D12" s="245">
        <v>48789</v>
      </c>
      <c r="E12" s="245">
        <v>321956</v>
      </c>
      <c r="F12" s="60">
        <v>98703</v>
      </c>
      <c r="G12" s="246">
        <v>116272</v>
      </c>
      <c r="H12" s="246">
        <v>93235</v>
      </c>
      <c r="I12" s="60">
        <v>13746</v>
      </c>
      <c r="J12" s="247">
        <v>110160</v>
      </c>
      <c r="K12" s="60">
        <v>480905</v>
      </c>
      <c r="L12" s="245">
        <v>425855</v>
      </c>
      <c r="M12" s="245">
        <v>55050</v>
      </c>
    </row>
    <row r="13" spans="1:19" ht="17.100000000000001" customHeight="1" x14ac:dyDescent="0.2">
      <c r="B13" s="248">
        <v>39845</v>
      </c>
      <c r="C13" s="60">
        <v>407978</v>
      </c>
      <c r="D13" s="55">
        <v>43817</v>
      </c>
      <c r="E13" s="55">
        <v>263721</v>
      </c>
      <c r="F13" s="60">
        <v>78223</v>
      </c>
      <c r="G13" s="249">
        <v>107809</v>
      </c>
      <c r="H13" s="249">
        <v>70296</v>
      </c>
      <c r="I13" s="60">
        <v>7393</v>
      </c>
      <c r="J13" s="250">
        <v>100440</v>
      </c>
      <c r="K13" s="60">
        <v>407978</v>
      </c>
      <c r="L13" s="55">
        <v>373517</v>
      </c>
      <c r="M13" s="55">
        <v>34461</v>
      </c>
    </row>
    <row r="14" spans="1:19" ht="17.100000000000001" customHeight="1" x14ac:dyDescent="0.2">
      <c r="B14" s="248">
        <v>39873</v>
      </c>
      <c r="C14" s="60">
        <v>372187</v>
      </c>
      <c r="D14" s="55">
        <v>47272</v>
      </c>
      <c r="E14" s="55">
        <v>247875</v>
      </c>
      <c r="F14" s="60">
        <v>53210</v>
      </c>
      <c r="G14" s="249">
        <v>89007</v>
      </c>
      <c r="H14" s="249">
        <v>90961</v>
      </c>
      <c r="I14" s="60">
        <v>14697</v>
      </c>
      <c r="J14" s="250">
        <v>77040</v>
      </c>
      <c r="K14" s="60">
        <v>372187</v>
      </c>
      <c r="L14" s="55">
        <v>335633</v>
      </c>
      <c r="M14" s="55">
        <v>36554</v>
      </c>
    </row>
    <row r="15" spans="1:19" ht="17.100000000000001" customHeight="1" x14ac:dyDescent="0.2">
      <c r="B15" s="248">
        <v>39904</v>
      </c>
      <c r="C15" s="60">
        <v>259618</v>
      </c>
      <c r="D15" s="55">
        <v>43282</v>
      </c>
      <c r="E15" s="55">
        <v>224256</v>
      </c>
      <c r="F15" s="60">
        <v>38641</v>
      </c>
      <c r="G15" s="249">
        <v>105214</v>
      </c>
      <c r="H15" s="249">
        <v>61450</v>
      </c>
      <c r="I15" s="60">
        <v>18951</v>
      </c>
      <c r="J15" s="250">
        <v>-7920</v>
      </c>
      <c r="K15" s="60">
        <v>259618</v>
      </c>
      <c r="L15" s="55">
        <v>238776</v>
      </c>
      <c r="M15" s="55">
        <v>20842</v>
      </c>
    </row>
    <row r="16" spans="1:19" ht="17.100000000000001" customHeight="1" x14ac:dyDescent="0.2">
      <c r="B16" s="248">
        <v>39934</v>
      </c>
      <c r="C16" s="60">
        <v>230360</v>
      </c>
      <c r="D16" s="55">
        <v>41716</v>
      </c>
      <c r="E16" s="55">
        <v>257764</v>
      </c>
      <c r="F16" s="60">
        <v>37530</v>
      </c>
      <c r="G16" s="249">
        <v>109316</v>
      </c>
      <c r="H16" s="249">
        <v>94262</v>
      </c>
      <c r="I16" s="60">
        <v>16656</v>
      </c>
      <c r="J16" s="250">
        <v>-69120</v>
      </c>
      <c r="K16" s="60">
        <v>230360</v>
      </c>
      <c r="L16" s="55">
        <v>208220</v>
      </c>
      <c r="M16" s="55">
        <v>22140</v>
      </c>
    </row>
    <row r="17" spans="1:19" ht="17.100000000000001" customHeight="1" x14ac:dyDescent="0.2">
      <c r="B17" s="248">
        <v>39965</v>
      </c>
      <c r="C17" s="60">
        <v>237081</v>
      </c>
      <c r="D17" s="55">
        <v>38901</v>
      </c>
      <c r="E17" s="55">
        <v>282780</v>
      </c>
      <c r="F17" s="60">
        <v>37845</v>
      </c>
      <c r="G17" s="249">
        <v>105258</v>
      </c>
      <c r="H17" s="249">
        <v>121242</v>
      </c>
      <c r="I17" s="60">
        <v>18435</v>
      </c>
      <c r="J17" s="250">
        <v>-84600</v>
      </c>
      <c r="K17" s="60">
        <v>237081</v>
      </c>
      <c r="L17" s="55">
        <v>214646</v>
      </c>
      <c r="M17" s="55">
        <v>22435</v>
      </c>
    </row>
    <row r="18" spans="1:19" ht="17.100000000000001" customHeight="1" x14ac:dyDescent="0.2">
      <c r="B18" s="248">
        <v>39995</v>
      </c>
      <c r="C18" s="60">
        <v>256688</v>
      </c>
      <c r="D18" s="55">
        <v>40651</v>
      </c>
      <c r="E18" s="55">
        <v>318997</v>
      </c>
      <c r="F18" s="60">
        <v>53031</v>
      </c>
      <c r="G18" s="249">
        <v>122563</v>
      </c>
      <c r="H18" s="249">
        <v>118106</v>
      </c>
      <c r="I18" s="60">
        <v>25297</v>
      </c>
      <c r="J18" s="250">
        <v>-102960</v>
      </c>
      <c r="K18" s="60">
        <v>256688</v>
      </c>
      <c r="L18" s="55">
        <v>228795</v>
      </c>
      <c r="M18" s="55">
        <v>27893</v>
      </c>
    </row>
    <row r="19" spans="1:19" ht="17.100000000000001" customHeight="1" x14ac:dyDescent="0.2">
      <c r="B19" s="248">
        <v>40026</v>
      </c>
      <c r="C19" s="60">
        <v>251310</v>
      </c>
      <c r="D19" s="55">
        <v>39057</v>
      </c>
      <c r="E19" s="55">
        <v>301893</v>
      </c>
      <c r="F19" s="60">
        <v>54415</v>
      </c>
      <c r="G19" s="249">
        <v>115579</v>
      </c>
      <c r="H19" s="249">
        <v>114818</v>
      </c>
      <c r="I19" s="60">
        <v>17081</v>
      </c>
      <c r="J19" s="250">
        <v>-89640</v>
      </c>
      <c r="K19" s="60">
        <v>251310</v>
      </c>
      <c r="L19" s="55">
        <v>219981</v>
      </c>
      <c r="M19" s="55">
        <v>31329</v>
      </c>
    </row>
    <row r="20" spans="1:19" ht="17.100000000000001" customHeight="1" x14ac:dyDescent="0.2">
      <c r="B20" s="248">
        <v>40057</v>
      </c>
      <c r="C20" s="60">
        <v>260011</v>
      </c>
      <c r="D20" s="55">
        <v>39589</v>
      </c>
      <c r="E20" s="55">
        <v>271182</v>
      </c>
      <c r="F20" s="60">
        <v>50982</v>
      </c>
      <c r="G20" s="249">
        <v>86115</v>
      </c>
      <c r="H20" s="249">
        <v>118025</v>
      </c>
      <c r="I20" s="60">
        <v>16060</v>
      </c>
      <c r="J20" s="250">
        <v>-50760</v>
      </c>
      <c r="K20" s="60">
        <v>260011</v>
      </c>
      <c r="L20" s="55">
        <v>229444</v>
      </c>
      <c r="M20" s="55">
        <v>30567</v>
      </c>
    </row>
    <row r="21" spans="1:19" ht="17.100000000000001" customHeight="1" x14ac:dyDescent="0.2">
      <c r="B21" s="267">
        <v>40087</v>
      </c>
      <c r="C21" s="252">
        <v>342457</v>
      </c>
      <c r="D21" s="104">
        <v>41267</v>
      </c>
      <c r="E21" s="111">
        <v>317030</v>
      </c>
      <c r="F21" s="259">
        <v>50862</v>
      </c>
      <c r="G21" s="260">
        <v>106275</v>
      </c>
      <c r="H21" s="260">
        <v>147106</v>
      </c>
      <c r="I21" s="261">
        <v>12787</v>
      </c>
      <c r="J21" s="227">
        <v>-15840</v>
      </c>
      <c r="K21" s="110">
        <v>342457</v>
      </c>
      <c r="L21" s="51">
        <v>310707</v>
      </c>
      <c r="M21" s="55">
        <v>31750</v>
      </c>
    </row>
    <row r="22" spans="1:19" ht="17.100000000000001" customHeight="1" x14ac:dyDescent="0.2">
      <c r="B22" s="267">
        <v>40118</v>
      </c>
      <c r="C22" s="252">
        <v>387462</v>
      </c>
      <c r="D22" s="104">
        <v>41646</v>
      </c>
      <c r="E22" s="111">
        <v>342216</v>
      </c>
      <c r="F22" s="227">
        <v>67128</v>
      </c>
      <c r="G22" s="253">
        <v>112333</v>
      </c>
      <c r="H22" s="253">
        <v>153914</v>
      </c>
      <c r="I22" s="254">
        <v>8841</v>
      </c>
      <c r="J22" s="227">
        <v>3600</v>
      </c>
      <c r="K22" s="110">
        <v>387462</v>
      </c>
      <c r="L22" s="51">
        <v>333824</v>
      </c>
      <c r="M22" s="55">
        <v>53638</v>
      </c>
    </row>
    <row r="23" spans="1:19" ht="17.100000000000001" customHeight="1" thickBot="1" x14ac:dyDescent="0.25">
      <c r="B23" s="268">
        <v>40148</v>
      </c>
      <c r="C23" s="256">
        <v>490116</v>
      </c>
      <c r="D23" s="118">
        <v>43868</v>
      </c>
      <c r="E23" s="111">
        <v>401608</v>
      </c>
      <c r="F23" s="262">
        <v>105678</v>
      </c>
      <c r="G23" s="263">
        <v>123321</v>
      </c>
      <c r="H23" s="263">
        <v>160124</v>
      </c>
      <c r="I23" s="264">
        <v>12485</v>
      </c>
      <c r="J23" s="227">
        <v>44640</v>
      </c>
      <c r="K23" s="122">
        <v>490116</v>
      </c>
      <c r="L23" s="123">
        <v>435796</v>
      </c>
      <c r="M23" s="124">
        <v>54320</v>
      </c>
    </row>
    <row r="24" spans="1:19" ht="24.75" customHeight="1" thickBot="1" x14ac:dyDescent="0.25">
      <c r="B24" s="146" t="s">
        <v>99</v>
      </c>
      <c r="C24" s="155">
        <v>3976173</v>
      </c>
      <c r="D24" s="156">
        <v>509855</v>
      </c>
      <c r="E24" s="149">
        <v>3551278</v>
      </c>
      <c r="F24" s="206">
        <v>726248</v>
      </c>
      <c r="G24" s="207">
        <v>1299062</v>
      </c>
      <c r="H24" s="207">
        <v>1343539</v>
      </c>
      <c r="I24" s="208">
        <v>182429</v>
      </c>
      <c r="J24" s="153">
        <v>-84960</v>
      </c>
      <c r="K24" s="155">
        <v>3976173</v>
      </c>
      <c r="L24" s="161">
        <v>3555194</v>
      </c>
      <c r="M24" s="161">
        <v>420979</v>
      </c>
      <c r="O24" s="228"/>
    </row>
    <row r="25" spans="1:19" ht="26.25" customHeight="1" thickBot="1" x14ac:dyDescent="0.25">
      <c r="B25" s="146" t="s">
        <v>97</v>
      </c>
      <c r="C25" s="154">
        <v>4040640</v>
      </c>
      <c r="D25" s="156">
        <v>545409</v>
      </c>
      <c r="E25" s="149">
        <v>3480471</v>
      </c>
      <c r="F25" s="206">
        <v>665071</v>
      </c>
      <c r="G25" s="207">
        <v>1137048</v>
      </c>
      <c r="H25" s="207">
        <v>1527566</v>
      </c>
      <c r="I25" s="208">
        <v>150786</v>
      </c>
      <c r="J25" s="153">
        <v>14760</v>
      </c>
      <c r="K25" s="154">
        <v>4040640</v>
      </c>
      <c r="L25" s="149">
        <v>3569336</v>
      </c>
      <c r="M25" s="149">
        <v>471304</v>
      </c>
    </row>
    <row r="26" spans="1:19" s="8" customFormat="1" ht="26.25" customHeight="1" thickBot="1" x14ac:dyDescent="0.25">
      <c r="A26" s="222"/>
      <c r="B26" s="62" t="s">
        <v>100</v>
      </c>
      <c r="C26" s="162">
        <v>-1.6</v>
      </c>
      <c r="D26" s="163">
        <v>-6.5</v>
      </c>
      <c r="E26" s="163">
        <v>2</v>
      </c>
      <c r="F26" s="164">
        <v>9.1999999999999993</v>
      </c>
      <c r="G26" s="165">
        <v>14.2</v>
      </c>
      <c r="H26" s="165">
        <v>-12</v>
      </c>
      <c r="I26" s="258">
        <v>21</v>
      </c>
      <c r="J26" s="232"/>
      <c r="K26" s="162">
        <v>-1.6</v>
      </c>
      <c r="L26" s="163">
        <v>-0.4</v>
      </c>
      <c r="M26" s="166">
        <v>-10.7</v>
      </c>
      <c r="N26" s="222"/>
      <c r="O26" s="222"/>
      <c r="P26" s="222"/>
      <c r="Q26" s="222"/>
      <c r="R26" s="222"/>
      <c r="S26" s="222"/>
    </row>
    <row r="27" spans="1:19" s="213" customFormat="1" ht="12.6" customHeight="1" x14ac:dyDescent="0.2">
      <c r="B27" s="233" t="s">
        <v>54</v>
      </c>
      <c r="C27" s="234"/>
      <c r="D27" s="234"/>
      <c r="E27" s="234"/>
      <c r="F27" s="234"/>
      <c r="G27" s="234"/>
      <c r="H27" s="234"/>
      <c r="I27" s="234"/>
      <c r="J27" s="235"/>
      <c r="K27" s="234"/>
      <c r="L27" s="234"/>
      <c r="M27" s="236"/>
    </row>
    <row r="28" spans="1:19" s="213" customFormat="1" ht="12.6" customHeight="1" x14ac:dyDescent="0.2">
      <c r="B28" s="235" t="s">
        <v>64</v>
      </c>
      <c r="C28" s="234"/>
      <c r="D28" s="234"/>
      <c r="E28" s="234"/>
      <c r="F28" s="234"/>
      <c r="G28" s="234"/>
      <c r="H28" s="234"/>
      <c r="I28" s="234"/>
      <c r="J28" s="235"/>
      <c r="K28" s="234"/>
      <c r="L28" s="234"/>
      <c r="M28" s="237"/>
    </row>
    <row r="29" spans="1:19" s="213" customFormat="1" ht="12.6" customHeight="1" x14ac:dyDescent="0.2">
      <c r="B29" s="233" t="s">
        <v>55</v>
      </c>
      <c r="C29" s="235"/>
      <c r="D29" s="235"/>
      <c r="E29" s="235"/>
      <c r="F29" s="235"/>
      <c r="G29" s="235"/>
      <c r="H29" s="235"/>
      <c r="I29" s="235"/>
      <c r="J29" s="235"/>
      <c r="K29" s="235"/>
      <c r="L29" s="235"/>
    </row>
    <row r="30" spans="1:19" s="213" customFormat="1" ht="12.6" customHeight="1" x14ac:dyDescent="0.2">
      <c r="B30" s="233" t="s">
        <v>61</v>
      </c>
      <c r="C30" s="235"/>
      <c r="D30" s="235"/>
      <c r="E30" s="235"/>
      <c r="F30" s="235"/>
      <c r="G30" s="235"/>
      <c r="H30" s="235"/>
      <c r="I30" s="235"/>
      <c r="J30" s="238"/>
      <c r="K30" s="239" t="s">
        <v>25</v>
      </c>
      <c r="L30" s="240"/>
    </row>
    <row r="31" spans="1:19" s="213" customFormat="1" ht="12.6" customHeight="1" x14ac:dyDescent="0.2">
      <c r="B31" s="233" t="s">
        <v>101</v>
      </c>
      <c r="C31" s="235"/>
      <c r="D31" s="235"/>
      <c r="E31" s="235"/>
      <c r="F31" s="235"/>
      <c r="G31" s="235"/>
      <c r="H31" s="235"/>
      <c r="I31" s="235"/>
      <c r="J31" s="235"/>
      <c r="K31" s="239" t="s">
        <v>26</v>
      </c>
      <c r="L31" s="235" t="s">
        <v>27</v>
      </c>
    </row>
    <row r="32" spans="1:19" s="213" customFormat="1" ht="12.6" customHeight="1" x14ac:dyDescent="0.2">
      <c r="B32" s="233" t="s">
        <v>58</v>
      </c>
      <c r="C32" s="235"/>
      <c r="D32" s="235"/>
      <c r="E32" s="235"/>
      <c r="F32" s="235"/>
      <c r="G32" s="235"/>
      <c r="H32" s="235"/>
      <c r="I32" s="235"/>
      <c r="J32" s="238"/>
      <c r="K32" s="239" t="s">
        <v>28</v>
      </c>
      <c r="L32" s="235" t="s">
        <v>29</v>
      </c>
    </row>
    <row r="33" spans="2:12" s="213" customFormat="1" x14ac:dyDescent="0.2">
      <c r="B33" s="235"/>
      <c r="C33" s="235"/>
      <c r="D33" s="235"/>
      <c r="E33" s="235"/>
      <c r="F33" s="235"/>
      <c r="G33" s="235"/>
      <c r="H33" s="235"/>
      <c r="I33" s="235"/>
      <c r="J33" s="238"/>
      <c r="K33" s="235"/>
      <c r="L33" s="235"/>
    </row>
    <row r="34" spans="2:12" s="213" customFormat="1" x14ac:dyDescent="0.2">
      <c r="D34" s="235"/>
      <c r="E34" s="235"/>
      <c r="F34" s="235"/>
      <c r="G34" s="235"/>
      <c r="H34" s="235"/>
      <c r="I34" s="235"/>
      <c r="J34" s="238"/>
      <c r="K34" s="238"/>
      <c r="L34" s="235"/>
    </row>
    <row r="35" spans="2:12" s="213" customFormat="1" x14ac:dyDescent="0.2">
      <c r="E35" s="235"/>
      <c r="F35" s="235"/>
      <c r="G35" s="235"/>
      <c r="H35" s="235"/>
      <c r="I35" s="235"/>
      <c r="J35" s="235"/>
      <c r="K35" s="235"/>
      <c r="L35" s="235"/>
    </row>
    <row r="36" spans="2:12" s="213" customFormat="1" x14ac:dyDescent="0.2">
      <c r="E36" s="235"/>
      <c r="F36" s="235"/>
      <c r="G36" s="235"/>
      <c r="H36" s="235"/>
      <c r="I36" s="235"/>
      <c r="J36" s="235"/>
      <c r="K36" s="235"/>
      <c r="L36" s="235"/>
    </row>
    <row r="37" spans="2:12" s="213" customFormat="1" x14ac:dyDescent="0.2"/>
    <row r="38" spans="2:12" s="213" customFormat="1" x14ac:dyDescent="0.2"/>
    <row r="39" spans="2:12" s="213" customFormat="1" x14ac:dyDescent="0.2"/>
    <row r="40" spans="2:12" s="213" customFormat="1" x14ac:dyDescent="0.2"/>
    <row r="41" spans="2:12" s="213" customFormat="1" x14ac:dyDescent="0.2"/>
  </sheetData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1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>
    <pageSetUpPr fitToPage="1"/>
  </sheetPr>
  <dimension ref="A1:S41"/>
  <sheetViews>
    <sheetView zoomScale="90" zoomScaleNormal="90" workbookViewId="0"/>
  </sheetViews>
  <sheetFormatPr baseColWidth="10" defaultRowHeight="12.75" x14ac:dyDescent="0.2"/>
  <cols>
    <col min="1" max="1" width="1" style="213" customWidth="1"/>
    <col min="2" max="2" width="14.5703125" customWidth="1"/>
    <col min="4" max="4" width="13.7109375" customWidth="1"/>
    <col min="14" max="19" width="11.42578125" style="213" customWidth="1"/>
  </cols>
  <sheetData>
    <row r="1" spans="1:19" x14ac:dyDescent="0.2"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</row>
    <row r="2" spans="1:19" ht="20.100000000000001" customHeight="1" x14ac:dyDescent="0.2">
      <c r="C2" s="215"/>
      <c r="D2" s="213"/>
      <c r="E2" s="213"/>
      <c r="F2" s="213"/>
      <c r="G2" s="213"/>
      <c r="H2" s="213"/>
      <c r="I2" s="213"/>
      <c r="J2" s="213"/>
      <c r="K2" s="213"/>
      <c r="L2" s="216"/>
      <c r="M2" s="215"/>
    </row>
    <row r="3" spans="1:19" ht="12.75" customHeight="1" x14ac:dyDescent="0.2">
      <c r="B3" s="214"/>
      <c r="C3" s="217"/>
      <c r="D3" s="213"/>
      <c r="E3" s="213"/>
      <c r="F3" s="213"/>
      <c r="G3" s="213"/>
      <c r="H3" s="213"/>
      <c r="I3" s="213"/>
      <c r="J3" s="213"/>
      <c r="K3" s="217"/>
      <c r="L3" s="217"/>
      <c r="M3" s="217"/>
    </row>
    <row r="4" spans="1:19" ht="12.75" customHeight="1" x14ac:dyDescent="0.2">
      <c r="B4" s="217"/>
      <c r="C4" s="218"/>
      <c r="D4" s="213"/>
      <c r="E4" s="213"/>
      <c r="F4" s="213"/>
      <c r="G4" s="213"/>
      <c r="H4" s="213"/>
      <c r="I4" s="213"/>
      <c r="J4" s="213"/>
      <c r="K4" s="217"/>
      <c r="L4" s="219"/>
      <c r="M4" s="219"/>
    </row>
    <row r="5" spans="1:19" ht="15.75" x14ac:dyDescent="0.25">
      <c r="B5" s="220" t="s">
        <v>114</v>
      </c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</row>
    <row r="6" spans="1:19" ht="18" x14ac:dyDescent="0.2">
      <c r="B6" s="221" t="s">
        <v>49</v>
      </c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13" t="s">
        <v>31</v>
      </c>
    </row>
    <row r="7" spans="1:19" ht="9" customHeight="1" thickBot="1" x14ac:dyDescent="0.25"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</row>
    <row r="8" spans="1:19" s="8" customFormat="1" ht="13.5" thickBot="1" x14ac:dyDescent="0.25">
      <c r="A8" s="222"/>
      <c r="B8" s="9"/>
      <c r="C8" s="10" t="s">
        <v>1</v>
      </c>
      <c r="D8" s="11"/>
      <c r="E8" s="11"/>
      <c r="F8" s="11"/>
      <c r="G8" s="11"/>
      <c r="H8" s="11"/>
      <c r="I8" s="11"/>
      <c r="J8" s="11"/>
      <c r="K8" s="10" t="s">
        <v>2</v>
      </c>
      <c r="L8" s="11"/>
      <c r="M8" s="12"/>
      <c r="N8" s="222"/>
      <c r="O8" s="222"/>
      <c r="P8" s="222"/>
      <c r="Q8" s="222"/>
      <c r="R8" s="222"/>
      <c r="S8" s="222"/>
    </row>
    <row r="9" spans="1:19" s="8" customFormat="1" ht="14.25" x14ac:dyDescent="0.2">
      <c r="A9" s="222"/>
      <c r="B9" s="13"/>
      <c r="C9" s="14" t="s">
        <v>3</v>
      </c>
      <c r="D9" s="15" t="s">
        <v>4</v>
      </c>
      <c r="E9" s="16" t="s">
        <v>50</v>
      </c>
      <c r="F9" s="17"/>
      <c r="G9" s="17"/>
      <c r="H9" s="18"/>
      <c r="I9" s="17"/>
      <c r="J9" s="19" t="s">
        <v>5</v>
      </c>
      <c r="K9" s="14" t="s">
        <v>3</v>
      </c>
      <c r="L9" s="19" t="s">
        <v>4</v>
      </c>
      <c r="M9" s="15" t="s">
        <v>51</v>
      </c>
      <c r="N9" s="222"/>
      <c r="O9" s="222"/>
      <c r="P9" s="222"/>
      <c r="Q9" s="222"/>
      <c r="R9" s="222"/>
      <c r="S9" s="222"/>
    </row>
    <row r="10" spans="1:19" ht="15" thickBot="1" x14ac:dyDescent="0.25">
      <c r="B10" s="13"/>
      <c r="C10" s="22"/>
      <c r="D10" s="23" t="s">
        <v>52</v>
      </c>
      <c r="E10" s="24" t="s">
        <v>3</v>
      </c>
      <c r="F10" s="223" t="s">
        <v>6</v>
      </c>
      <c r="G10" s="224" t="s">
        <v>7</v>
      </c>
      <c r="H10" s="225" t="s">
        <v>39</v>
      </c>
      <c r="I10" s="226" t="s">
        <v>8</v>
      </c>
      <c r="J10" s="28" t="s">
        <v>53</v>
      </c>
      <c r="K10" s="29"/>
      <c r="L10" s="28" t="s">
        <v>9</v>
      </c>
      <c r="M10" s="95"/>
    </row>
    <row r="11" spans="1:19" ht="13.5" thickBot="1" x14ac:dyDescent="0.25">
      <c r="B11" s="32"/>
      <c r="C11" s="96" t="s">
        <v>10</v>
      </c>
      <c r="D11" s="97" t="s">
        <v>11</v>
      </c>
      <c r="E11" s="98" t="s">
        <v>12</v>
      </c>
      <c r="F11" s="99" t="s">
        <v>13</v>
      </c>
      <c r="G11" s="100" t="s">
        <v>14</v>
      </c>
      <c r="H11" s="101" t="s">
        <v>15</v>
      </c>
      <c r="I11" s="101" t="s">
        <v>16</v>
      </c>
      <c r="J11" s="102" t="s">
        <v>17</v>
      </c>
      <c r="K11" s="103" t="s">
        <v>18</v>
      </c>
      <c r="L11" s="102" t="s">
        <v>19</v>
      </c>
      <c r="M11" s="98" t="s">
        <v>20</v>
      </c>
    </row>
    <row r="12" spans="1:19" ht="17.100000000000001" customHeight="1" x14ac:dyDescent="0.2">
      <c r="B12" s="244">
        <v>39448</v>
      </c>
      <c r="C12" s="60">
        <v>465503.96530165581</v>
      </c>
      <c r="D12" s="245">
        <v>51131.965301655837</v>
      </c>
      <c r="E12" s="245">
        <v>343092</v>
      </c>
      <c r="F12" s="60">
        <v>94794</v>
      </c>
      <c r="G12" s="246">
        <v>107709</v>
      </c>
      <c r="H12" s="246">
        <v>130693</v>
      </c>
      <c r="I12" s="60">
        <v>9896</v>
      </c>
      <c r="J12" s="247">
        <v>71280</v>
      </c>
      <c r="K12" s="60">
        <v>465503.96530165581</v>
      </c>
      <c r="L12" s="245">
        <v>404571.96530165581</v>
      </c>
      <c r="M12" s="245">
        <v>60932</v>
      </c>
    </row>
    <row r="13" spans="1:19" ht="17.100000000000001" customHeight="1" x14ac:dyDescent="0.2">
      <c r="B13" s="248">
        <v>39479</v>
      </c>
      <c r="C13" s="60">
        <v>393203.01546701806</v>
      </c>
      <c r="D13" s="55">
        <v>47156.015467018071</v>
      </c>
      <c r="E13" s="55">
        <v>298527</v>
      </c>
      <c r="F13" s="60">
        <v>89168</v>
      </c>
      <c r="G13" s="249">
        <v>73074</v>
      </c>
      <c r="H13" s="249">
        <v>127021</v>
      </c>
      <c r="I13" s="60">
        <v>9264</v>
      </c>
      <c r="J13" s="250">
        <v>47520</v>
      </c>
      <c r="K13" s="60">
        <v>393203.01546701806</v>
      </c>
      <c r="L13" s="55">
        <v>337862.01546701806</v>
      </c>
      <c r="M13" s="55">
        <v>55341</v>
      </c>
    </row>
    <row r="14" spans="1:19" ht="17.100000000000001" customHeight="1" x14ac:dyDescent="0.2">
      <c r="B14" s="248">
        <v>39508</v>
      </c>
      <c r="C14" s="60">
        <v>446433.37754131726</v>
      </c>
      <c r="D14" s="55">
        <v>50406.377541317277</v>
      </c>
      <c r="E14" s="55">
        <v>354987</v>
      </c>
      <c r="F14" s="60">
        <v>88147</v>
      </c>
      <c r="G14" s="249">
        <v>98784</v>
      </c>
      <c r="H14" s="249">
        <v>158183</v>
      </c>
      <c r="I14" s="60">
        <v>9873</v>
      </c>
      <c r="J14" s="250">
        <v>41040</v>
      </c>
      <c r="K14" s="60">
        <v>446433.37754131726</v>
      </c>
      <c r="L14" s="55">
        <v>388146.37754131726</v>
      </c>
      <c r="M14" s="55">
        <v>58287</v>
      </c>
    </row>
    <row r="15" spans="1:19" ht="17.100000000000001" customHeight="1" x14ac:dyDescent="0.2">
      <c r="B15" s="248">
        <v>39539</v>
      </c>
      <c r="C15" s="60">
        <v>359585.97872741421</v>
      </c>
      <c r="D15" s="55">
        <v>45701.978727414236</v>
      </c>
      <c r="E15" s="55">
        <v>322524</v>
      </c>
      <c r="F15" s="60">
        <v>61517</v>
      </c>
      <c r="G15" s="249">
        <v>103280</v>
      </c>
      <c r="H15" s="249">
        <v>148028</v>
      </c>
      <c r="I15" s="60">
        <v>9699</v>
      </c>
      <c r="J15" s="250">
        <v>-8640</v>
      </c>
      <c r="K15" s="60">
        <v>359585.97872741421</v>
      </c>
      <c r="L15" s="55">
        <v>315795.97872741421</v>
      </c>
      <c r="M15" s="55">
        <v>43790</v>
      </c>
    </row>
    <row r="16" spans="1:19" ht="17.100000000000001" customHeight="1" x14ac:dyDescent="0.2">
      <c r="B16" s="248">
        <v>39569</v>
      </c>
      <c r="C16" s="60">
        <v>271785.87267946161</v>
      </c>
      <c r="D16" s="55">
        <v>43531.872679461601</v>
      </c>
      <c r="E16" s="55">
        <v>294494</v>
      </c>
      <c r="F16" s="60">
        <v>36071</v>
      </c>
      <c r="G16" s="249">
        <v>102285</v>
      </c>
      <c r="H16" s="249">
        <v>144447</v>
      </c>
      <c r="I16" s="60">
        <v>11691</v>
      </c>
      <c r="J16" s="250">
        <v>-66240</v>
      </c>
      <c r="K16" s="60">
        <v>271785.87267946161</v>
      </c>
      <c r="L16" s="55">
        <v>234407.87267946161</v>
      </c>
      <c r="M16" s="55">
        <v>37378</v>
      </c>
    </row>
    <row r="17" spans="1:19" ht="17.100000000000001" customHeight="1" x14ac:dyDescent="0.2">
      <c r="B17" s="248">
        <v>39600</v>
      </c>
      <c r="C17" s="60">
        <v>240680.94006262207</v>
      </c>
      <c r="D17" s="55">
        <v>39822.940062622081</v>
      </c>
      <c r="E17" s="55">
        <v>287258</v>
      </c>
      <c r="F17" s="60">
        <v>30553</v>
      </c>
      <c r="G17" s="249">
        <v>106794</v>
      </c>
      <c r="H17" s="249">
        <v>133261</v>
      </c>
      <c r="I17" s="60">
        <v>16650</v>
      </c>
      <c r="J17" s="250">
        <v>-86400</v>
      </c>
      <c r="K17" s="60">
        <v>240680.94006262207</v>
      </c>
      <c r="L17" s="55">
        <v>211480.94006262207</v>
      </c>
      <c r="M17" s="55">
        <v>29200</v>
      </c>
    </row>
    <row r="18" spans="1:19" ht="17.100000000000001" customHeight="1" x14ac:dyDescent="0.2">
      <c r="B18" s="248">
        <v>39630</v>
      </c>
      <c r="C18" s="60">
        <v>222129.72975762369</v>
      </c>
      <c r="D18" s="55">
        <v>42139.729757623674</v>
      </c>
      <c r="E18" s="55">
        <v>249470</v>
      </c>
      <c r="F18" s="60">
        <v>26804</v>
      </c>
      <c r="G18" s="249">
        <v>85705</v>
      </c>
      <c r="H18" s="249">
        <v>125327</v>
      </c>
      <c r="I18" s="60">
        <v>11634</v>
      </c>
      <c r="J18" s="250">
        <v>-69480</v>
      </c>
      <c r="K18" s="60">
        <v>222129.72975762369</v>
      </c>
      <c r="L18" s="55">
        <v>197661.72975762369</v>
      </c>
      <c r="M18" s="55">
        <v>24468</v>
      </c>
    </row>
    <row r="19" spans="1:19" ht="17.100000000000001" customHeight="1" x14ac:dyDescent="0.2">
      <c r="B19" s="248">
        <v>39661</v>
      </c>
      <c r="C19" s="60">
        <v>215238.76565710432</v>
      </c>
      <c r="D19" s="55">
        <v>41381.765657104319</v>
      </c>
      <c r="E19" s="55">
        <v>213097</v>
      </c>
      <c r="F19" s="60">
        <v>21907</v>
      </c>
      <c r="G19" s="249">
        <v>74532</v>
      </c>
      <c r="H19" s="249">
        <v>108197</v>
      </c>
      <c r="I19" s="60">
        <v>8461</v>
      </c>
      <c r="J19" s="250">
        <v>-39240</v>
      </c>
      <c r="K19" s="60">
        <v>215238.76565710432</v>
      </c>
      <c r="L19" s="55">
        <v>194555.76565710432</v>
      </c>
      <c r="M19" s="55">
        <v>20683</v>
      </c>
    </row>
    <row r="20" spans="1:19" ht="17.100000000000001" customHeight="1" x14ac:dyDescent="0.2">
      <c r="B20" s="248">
        <v>39692</v>
      </c>
      <c r="C20" s="60">
        <v>283744.45115988335</v>
      </c>
      <c r="D20" s="55">
        <v>42724.451159883356</v>
      </c>
      <c r="E20" s="55">
        <v>245700</v>
      </c>
      <c r="F20" s="60">
        <v>37996</v>
      </c>
      <c r="G20" s="249">
        <v>73684</v>
      </c>
      <c r="H20" s="249">
        <v>118855</v>
      </c>
      <c r="I20" s="60">
        <v>15165</v>
      </c>
      <c r="J20" s="250">
        <v>-4680</v>
      </c>
      <c r="K20" s="60">
        <v>283744.45115988335</v>
      </c>
      <c r="L20" s="55">
        <v>254304.45115988335</v>
      </c>
      <c r="M20" s="55">
        <v>29440</v>
      </c>
    </row>
    <row r="21" spans="1:19" ht="17.100000000000001" customHeight="1" x14ac:dyDescent="0.2">
      <c r="B21" s="267">
        <v>39722</v>
      </c>
      <c r="C21" s="252">
        <v>335598.1198294909</v>
      </c>
      <c r="D21" s="104">
        <v>47200.119829490875</v>
      </c>
      <c r="E21" s="111">
        <v>287318</v>
      </c>
      <c r="F21" s="259">
        <v>45136</v>
      </c>
      <c r="G21" s="260">
        <v>98651</v>
      </c>
      <c r="H21" s="260">
        <v>122004</v>
      </c>
      <c r="I21" s="261">
        <v>21527</v>
      </c>
      <c r="J21" s="227">
        <v>1080</v>
      </c>
      <c r="K21" s="110">
        <v>335598.1198294909</v>
      </c>
      <c r="L21" s="51">
        <v>302844.1198294909</v>
      </c>
      <c r="M21" s="55">
        <v>32754</v>
      </c>
    </row>
    <row r="22" spans="1:19" ht="17.100000000000001" customHeight="1" x14ac:dyDescent="0.2">
      <c r="B22" s="267">
        <v>39753</v>
      </c>
      <c r="C22" s="252">
        <v>393619.36700601585</v>
      </c>
      <c r="D22" s="104">
        <v>45806.36700601584</v>
      </c>
      <c r="E22" s="111">
        <v>283373</v>
      </c>
      <c r="F22" s="227">
        <v>63575</v>
      </c>
      <c r="G22" s="253">
        <v>101578</v>
      </c>
      <c r="H22" s="253">
        <v>104007</v>
      </c>
      <c r="I22" s="254">
        <v>14213</v>
      </c>
      <c r="J22" s="227">
        <v>64440</v>
      </c>
      <c r="K22" s="110">
        <v>393619.36700601585</v>
      </c>
      <c r="L22" s="51">
        <v>353461.36700601585</v>
      </c>
      <c r="M22" s="55">
        <v>40158</v>
      </c>
    </row>
    <row r="23" spans="1:19" ht="17.100000000000001" customHeight="1" thickBot="1" x14ac:dyDescent="0.25">
      <c r="B23" s="268">
        <v>39783</v>
      </c>
      <c r="C23" s="256">
        <v>413116.34879622061</v>
      </c>
      <c r="D23" s="118">
        <v>48405.348796220635</v>
      </c>
      <c r="E23" s="111">
        <v>300631</v>
      </c>
      <c r="F23" s="262">
        <v>69403</v>
      </c>
      <c r="G23" s="263">
        <v>110972</v>
      </c>
      <c r="H23" s="263">
        <v>107543</v>
      </c>
      <c r="I23" s="264">
        <v>12713</v>
      </c>
      <c r="J23" s="227">
        <v>64080</v>
      </c>
      <c r="K23" s="122">
        <v>413116.34879622061</v>
      </c>
      <c r="L23" s="123">
        <v>374243.34879622061</v>
      </c>
      <c r="M23" s="124">
        <v>38873</v>
      </c>
    </row>
    <row r="24" spans="1:19" ht="24.75" customHeight="1" thickBot="1" x14ac:dyDescent="0.25">
      <c r="B24" s="146" t="s">
        <v>97</v>
      </c>
      <c r="C24" s="155">
        <v>4040639.9319858281</v>
      </c>
      <c r="D24" s="156">
        <v>545408.93198582786</v>
      </c>
      <c r="E24" s="149">
        <v>3480471</v>
      </c>
      <c r="F24" s="206">
        <v>665071</v>
      </c>
      <c r="G24" s="207">
        <v>1137048</v>
      </c>
      <c r="H24" s="207">
        <v>1527566</v>
      </c>
      <c r="I24" s="208">
        <v>150786</v>
      </c>
      <c r="J24" s="153">
        <v>14760</v>
      </c>
      <c r="K24" s="155">
        <v>4040639.9319858281</v>
      </c>
      <c r="L24" s="161">
        <v>3569335.9319858281</v>
      </c>
      <c r="M24" s="161">
        <v>471304</v>
      </c>
      <c r="O24" s="228"/>
    </row>
    <row r="25" spans="1:19" ht="26.25" customHeight="1" thickBot="1" x14ac:dyDescent="0.25">
      <c r="B25" s="146" t="s">
        <v>93</v>
      </c>
      <c r="C25" s="154">
        <v>4016443.5055566235</v>
      </c>
      <c r="D25" s="156">
        <v>598791.50555662368</v>
      </c>
      <c r="E25" s="149">
        <v>3323692</v>
      </c>
      <c r="F25" s="206">
        <v>737589</v>
      </c>
      <c r="G25" s="207">
        <v>1040911</v>
      </c>
      <c r="H25" s="207">
        <v>1436060</v>
      </c>
      <c r="I25" s="208">
        <v>109132</v>
      </c>
      <c r="J25" s="153">
        <v>93960</v>
      </c>
      <c r="K25" s="154">
        <v>4016443.5055566239</v>
      </c>
      <c r="L25" s="149">
        <v>3565508.5055566239</v>
      </c>
      <c r="M25" s="149">
        <v>450935</v>
      </c>
    </row>
    <row r="26" spans="1:19" s="8" customFormat="1" ht="26.25" customHeight="1" thickBot="1" x14ac:dyDescent="0.25">
      <c r="A26" s="222"/>
      <c r="B26" s="62" t="s">
        <v>98</v>
      </c>
      <c r="C26" s="162">
        <v>0.60243412849526312</v>
      </c>
      <c r="D26" s="163">
        <v>-8.9150519129646852</v>
      </c>
      <c r="E26" s="163">
        <v>4.7170134898179494</v>
      </c>
      <c r="F26" s="164">
        <v>-9.8317626754195082</v>
      </c>
      <c r="G26" s="165">
        <v>9.2358520565158795</v>
      </c>
      <c r="H26" s="165">
        <v>6.3720178822611873</v>
      </c>
      <c r="I26" s="258">
        <v>38.168456548033575</v>
      </c>
      <c r="J26" s="232"/>
      <c r="K26" s="162">
        <v>0.60243412849525158</v>
      </c>
      <c r="L26" s="163">
        <v>0.10734587852586441</v>
      </c>
      <c r="M26" s="166">
        <v>4.5170589996340933</v>
      </c>
      <c r="N26" s="222"/>
      <c r="O26" s="222"/>
      <c r="P26" s="222"/>
      <c r="Q26" s="222"/>
      <c r="R26" s="222"/>
      <c r="S26" s="222"/>
    </row>
    <row r="27" spans="1:19" s="213" customFormat="1" ht="12.6" customHeight="1" x14ac:dyDescent="0.2">
      <c r="B27" s="233" t="s">
        <v>54</v>
      </c>
      <c r="C27" s="234"/>
      <c r="D27" s="234"/>
      <c r="E27" s="234"/>
      <c r="F27" s="234"/>
      <c r="G27" s="234"/>
      <c r="H27" s="234"/>
      <c r="I27" s="234"/>
      <c r="J27" s="235"/>
      <c r="K27" s="234"/>
      <c r="L27" s="234"/>
      <c r="M27" s="236"/>
    </row>
    <row r="28" spans="1:19" s="213" customFormat="1" ht="12.6" customHeight="1" x14ac:dyDescent="0.2">
      <c r="B28" s="235" t="s">
        <v>64</v>
      </c>
      <c r="C28" s="234"/>
      <c r="D28" s="234"/>
      <c r="E28" s="234"/>
      <c r="F28" s="234"/>
      <c r="G28" s="234"/>
      <c r="H28" s="234"/>
      <c r="I28" s="234"/>
      <c r="J28" s="235"/>
      <c r="K28" s="234"/>
      <c r="L28" s="234"/>
      <c r="M28" s="237"/>
    </row>
    <row r="29" spans="1:19" s="213" customFormat="1" ht="12.6" customHeight="1" x14ac:dyDescent="0.2">
      <c r="B29" s="233" t="s">
        <v>55</v>
      </c>
      <c r="C29" s="235"/>
      <c r="D29" s="235"/>
      <c r="E29" s="235"/>
      <c r="F29" s="235"/>
      <c r="G29" s="235"/>
      <c r="H29" s="235"/>
      <c r="I29" s="235"/>
      <c r="J29" s="235"/>
      <c r="K29" s="235"/>
      <c r="L29" s="235"/>
    </row>
    <row r="30" spans="1:19" s="213" customFormat="1" ht="12.6" customHeight="1" x14ac:dyDescent="0.2">
      <c r="B30" s="233" t="s">
        <v>61</v>
      </c>
      <c r="C30" s="235"/>
      <c r="D30" s="235"/>
      <c r="E30" s="235"/>
      <c r="F30" s="235"/>
      <c r="G30" s="235"/>
      <c r="H30" s="235"/>
      <c r="I30" s="235"/>
      <c r="J30" s="238"/>
      <c r="K30" s="239" t="s">
        <v>25</v>
      </c>
      <c r="L30" s="240"/>
    </row>
    <row r="31" spans="1:19" s="213" customFormat="1" ht="12.6" customHeight="1" x14ac:dyDescent="0.2">
      <c r="B31" s="233" t="s">
        <v>57</v>
      </c>
      <c r="C31" s="235"/>
      <c r="D31" s="235"/>
      <c r="E31" s="235"/>
      <c r="F31" s="235"/>
      <c r="G31" s="235"/>
      <c r="H31" s="235"/>
      <c r="I31" s="235"/>
      <c r="J31" s="235"/>
      <c r="K31" s="239" t="s">
        <v>26</v>
      </c>
      <c r="L31" s="235" t="s">
        <v>27</v>
      </c>
    </row>
    <row r="32" spans="1:19" s="213" customFormat="1" ht="12.6" customHeight="1" x14ac:dyDescent="0.2">
      <c r="B32" s="233" t="s">
        <v>58</v>
      </c>
      <c r="C32" s="235"/>
      <c r="D32" s="235"/>
      <c r="E32" s="235"/>
      <c r="F32" s="235"/>
      <c r="G32" s="235"/>
      <c r="H32" s="235"/>
      <c r="I32" s="235"/>
      <c r="J32" s="238"/>
      <c r="K32" s="239" t="s">
        <v>28</v>
      </c>
      <c r="L32" s="235" t="s">
        <v>29</v>
      </c>
    </row>
    <row r="33" spans="2:12" s="213" customFormat="1" x14ac:dyDescent="0.2">
      <c r="B33" s="235"/>
      <c r="C33" s="235"/>
      <c r="D33" s="235"/>
      <c r="E33" s="235"/>
      <c r="F33" s="235"/>
      <c r="G33" s="235"/>
      <c r="H33" s="235"/>
      <c r="I33" s="235"/>
      <c r="J33" s="238"/>
      <c r="K33" s="235"/>
      <c r="L33" s="235"/>
    </row>
    <row r="34" spans="2:12" s="213" customFormat="1" x14ac:dyDescent="0.2">
      <c r="D34" s="235"/>
      <c r="E34" s="235"/>
      <c r="F34" s="235"/>
      <c r="G34" s="235"/>
      <c r="H34" s="235"/>
      <c r="I34" s="235"/>
      <c r="J34" s="238"/>
      <c r="K34" s="238"/>
      <c r="L34" s="235"/>
    </row>
    <row r="35" spans="2:12" s="213" customFormat="1" x14ac:dyDescent="0.2">
      <c r="E35" s="235"/>
      <c r="F35" s="235"/>
      <c r="G35" s="235"/>
      <c r="H35" s="235"/>
      <c r="I35" s="235"/>
      <c r="J35" s="235"/>
      <c r="K35" s="235"/>
      <c r="L35" s="235"/>
    </row>
    <row r="36" spans="2:12" s="213" customFormat="1" x14ac:dyDescent="0.2">
      <c r="E36" s="235"/>
      <c r="F36" s="235"/>
      <c r="G36" s="235"/>
      <c r="H36" s="235"/>
      <c r="I36" s="235"/>
      <c r="J36" s="235"/>
      <c r="K36" s="235"/>
      <c r="L36" s="235"/>
    </row>
    <row r="37" spans="2:12" s="213" customFormat="1" x14ac:dyDescent="0.2"/>
    <row r="38" spans="2:12" s="213" customFormat="1" x14ac:dyDescent="0.2"/>
    <row r="39" spans="2:12" s="213" customFormat="1" x14ac:dyDescent="0.2"/>
    <row r="40" spans="2:12" s="213" customFormat="1" x14ac:dyDescent="0.2"/>
    <row r="41" spans="2:12" s="213" customFormat="1" x14ac:dyDescent="0.2"/>
  </sheetData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1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>
    <pageSetUpPr fitToPage="1"/>
  </sheetPr>
  <dimension ref="A1:S41"/>
  <sheetViews>
    <sheetView zoomScale="90" zoomScaleNormal="90" workbookViewId="0"/>
  </sheetViews>
  <sheetFormatPr baseColWidth="10" defaultRowHeight="12.75" x14ac:dyDescent="0.2"/>
  <cols>
    <col min="1" max="1" width="1" style="213" customWidth="1"/>
    <col min="2" max="2" width="14.5703125" customWidth="1"/>
    <col min="4" max="4" width="13.7109375" customWidth="1"/>
    <col min="14" max="19" width="11.42578125" style="213" customWidth="1"/>
  </cols>
  <sheetData>
    <row r="1" spans="1:19" x14ac:dyDescent="0.2"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</row>
    <row r="2" spans="1:19" ht="20.100000000000001" customHeight="1" x14ac:dyDescent="0.2">
      <c r="C2" s="215"/>
      <c r="D2" s="213"/>
      <c r="E2" s="213"/>
      <c r="F2" s="213"/>
      <c r="G2" s="213"/>
      <c r="H2" s="213"/>
      <c r="I2" s="213"/>
      <c r="J2" s="213"/>
      <c r="K2" s="213"/>
      <c r="L2" s="216"/>
      <c r="M2" s="215"/>
    </row>
    <row r="3" spans="1:19" ht="12.75" customHeight="1" x14ac:dyDescent="0.2">
      <c r="B3" s="214"/>
      <c r="C3" s="217"/>
      <c r="D3" s="213"/>
      <c r="E3" s="213"/>
      <c r="F3" s="213"/>
      <c r="G3" s="213"/>
      <c r="H3" s="213"/>
      <c r="I3" s="213"/>
      <c r="J3" s="213"/>
      <c r="K3" s="217"/>
      <c r="L3" s="217"/>
      <c r="M3" s="217"/>
    </row>
    <row r="4" spans="1:19" ht="12.75" customHeight="1" x14ac:dyDescent="0.2">
      <c r="B4" s="217"/>
      <c r="C4" s="218"/>
      <c r="D4" s="213"/>
      <c r="E4" s="213"/>
      <c r="F4" s="213"/>
      <c r="G4" s="213"/>
      <c r="H4" s="213"/>
      <c r="I4" s="213"/>
      <c r="J4" s="213"/>
      <c r="K4" s="217"/>
      <c r="L4" s="219"/>
      <c r="M4" s="219"/>
    </row>
    <row r="5" spans="1:19" ht="15.75" x14ac:dyDescent="0.25">
      <c r="B5" s="220" t="s">
        <v>113</v>
      </c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</row>
    <row r="6" spans="1:19" ht="18" x14ac:dyDescent="0.2">
      <c r="B6" s="221" t="s">
        <v>49</v>
      </c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13" t="s">
        <v>31</v>
      </c>
    </row>
    <row r="7" spans="1:19" ht="9" customHeight="1" thickBot="1" x14ac:dyDescent="0.25"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</row>
    <row r="8" spans="1:19" s="8" customFormat="1" ht="13.5" thickBot="1" x14ac:dyDescent="0.25">
      <c r="A8" s="222"/>
      <c r="B8" s="9"/>
      <c r="C8" s="10" t="s">
        <v>1</v>
      </c>
      <c r="D8" s="11"/>
      <c r="E8" s="11"/>
      <c r="F8" s="11"/>
      <c r="G8" s="11"/>
      <c r="H8" s="11"/>
      <c r="I8" s="11"/>
      <c r="J8" s="11"/>
      <c r="K8" s="10" t="s">
        <v>2</v>
      </c>
      <c r="L8" s="11"/>
      <c r="M8" s="12"/>
      <c r="N8" s="222"/>
      <c r="O8" s="222"/>
      <c r="P8" s="222"/>
      <c r="Q8" s="222"/>
      <c r="R8" s="222"/>
      <c r="S8" s="222"/>
    </row>
    <row r="9" spans="1:19" s="8" customFormat="1" ht="14.25" x14ac:dyDescent="0.2">
      <c r="A9" s="222"/>
      <c r="B9" s="13"/>
      <c r="C9" s="14" t="s">
        <v>3</v>
      </c>
      <c r="D9" s="15" t="s">
        <v>4</v>
      </c>
      <c r="E9" s="16" t="s">
        <v>50</v>
      </c>
      <c r="F9" s="17"/>
      <c r="G9" s="17"/>
      <c r="H9" s="18"/>
      <c r="I9" s="17"/>
      <c r="J9" s="19" t="s">
        <v>5</v>
      </c>
      <c r="K9" s="14" t="s">
        <v>3</v>
      </c>
      <c r="L9" s="19" t="s">
        <v>4</v>
      </c>
      <c r="M9" s="15" t="s">
        <v>51</v>
      </c>
      <c r="N9" s="222"/>
      <c r="O9" s="222"/>
      <c r="P9" s="222"/>
      <c r="Q9" s="222"/>
      <c r="R9" s="222"/>
      <c r="S9" s="222"/>
    </row>
    <row r="10" spans="1:19" ht="15" thickBot="1" x14ac:dyDescent="0.25">
      <c r="B10" s="13"/>
      <c r="C10" s="22"/>
      <c r="D10" s="23" t="s">
        <v>52</v>
      </c>
      <c r="E10" s="24" t="s">
        <v>3</v>
      </c>
      <c r="F10" s="223" t="s">
        <v>6</v>
      </c>
      <c r="G10" s="224" t="s">
        <v>7</v>
      </c>
      <c r="H10" s="225" t="s">
        <v>39</v>
      </c>
      <c r="I10" s="226" t="s">
        <v>8</v>
      </c>
      <c r="J10" s="28" t="s">
        <v>53</v>
      </c>
      <c r="K10" s="29"/>
      <c r="L10" s="28" t="s">
        <v>9</v>
      </c>
      <c r="M10" s="95"/>
    </row>
    <row r="11" spans="1:19" ht="13.5" thickBot="1" x14ac:dyDescent="0.25">
      <c r="B11" s="32"/>
      <c r="C11" s="96" t="s">
        <v>10</v>
      </c>
      <c r="D11" s="97" t="s">
        <v>11</v>
      </c>
      <c r="E11" s="98" t="s">
        <v>12</v>
      </c>
      <c r="F11" s="99" t="s">
        <v>13</v>
      </c>
      <c r="G11" s="100" t="s">
        <v>14</v>
      </c>
      <c r="H11" s="101" t="s">
        <v>15</v>
      </c>
      <c r="I11" s="101" t="s">
        <v>16</v>
      </c>
      <c r="J11" s="102" t="s">
        <v>17</v>
      </c>
      <c r="K11" s="103" t="s">
        <v>18</v>
      </c>
      <c r="L11" s="102" t="s">
        <v>19</v>
      </c>
      <c r="M11" s="98" t="s">
        <v>20</v>
      </c>
    </row>
    <row r="12" spans="1:19" ht="17.100000000000001" customHeight="1" x14ac:dyDescent="0.2">
      <c r="B12" s="244">
        <v>39083</v>
      </c>
      <c r="C12" s="60">
        <v>441267.22278860543</v>
      </c>
      <c r="D12" s="245">
        <v>57804.222788605439</v>
      </c>
      <c r="E12" s="245">
        <v>282303</v>
      </c>
      <c r="F12" s="60">
        <v>75835</v>
      </c>
      <c r="G12" s="246">
        <v>92416</v>
      </c>
      <c r="H12" s="246">
        <v>102043</v>
      </c>
      <c r="I12" s="60">
        <v>12009</v>
      </c>
      <c r="J12" s="247">
        <v>101160</v>
      </c>
      <c r="K12" s="60">
        <v>441267.22278860543</v>
      </c>
      <c r="L12" s="245">
        <v>392120.22278860543</v>
      </c>
      <c r="M12" s="245">
        <v>49147</v>
      </c>
    </row>
    <row r="13" spans="1:19" ht="17.100000000000001" customHeight="1" x14ac:dyDescent="0.2">
      <c r="B13" s="248">
        <v>39114</v>
      </c>
      <c r="C13" s="60">
        <v>395826.57127371954</v>
      </c>
      <c r="D13" s="55">
        <v>50729.571273719514</v>
      </c>
      <c r="E13" s="55">
        <v>239257</v>
      </c>
      <c r="F13" s="60">
        <v>69649</v>
      </c>
      <c r="G13" s="249">
        <v>55618</v>
      </c>
      <c r="H13" s="249">
        <v>104470</v>
      </c>
      <c r="I13" s="60">
        <v>9520</v>
      </c>
      <c r="J13" s="250">
        <v>105840</v>
      </c>
      <c r="K13" s="60">
        <v>395826.57127371954</v>
      </c>
      <c r="L13" s="55">
        <v>347477.57127371954</v>
      </c>
      <c r="M13" s="55">
        <v>48349</v>
      </c>
    </row>
    <row r="14" spans="1:19" ht="17.100000000000001" customHeight="1" x14ac:dyDescent="0.2">
      <c r="B14" s="248">
        <v>39142</v>
      </c>
      <c r="C14" s="60">
        <v>384160.89218717068</v>
      </c>
      <c r="D14" s="55">
        <v>54839.892187170713</v>
      </c>
      <c r="E14" s="55">
        <v>238601</v>
      </c>
      <c r="F14" s="60">
        <v>60149</v>
      </c>
      <c r="G14" s="249">
        <v>63029</v>
      </c>
      <c r="H14" s="249">
        <v>109246</v>
      </c>
      <c r="I14" s="60">
        <v>6177</v>
      </c>
      <c r="J14" s="250">
        <v>90720</v>
      </c>
      <c r="K14" s="60">
        <v>384160.89218717068</v>
      </c>
      <c r="L14" s="55">
        <v>335996.89218717068</v>
      </c>
      <c r="M14" s="55">
        <v>48164</v>
      </c>
    </row>
    <row r="15" spans="1:19" ht="17.100000000000001" customHeight="1" x14ac:dyDescent="0.2">
      <c r="B15" s="248">
        <v>39173</v>
      </c>
      <c r="C15" s="60">
        <v>270685.40541309392</v>
      </c>
      <c r="D15" s="55">
        <v>49712.405413093918</v>
      </c>
      <c r="E15" s="55">
        <v>246173</v>
      </c>
      <c r="F15" s="60">
        <v>47847</v>
      </c>
      <c r="G15" s="249">
        <v>102203</v>
      </c>
      <c r="H15" s="249">
        <v>86416</v>
      </c>
      <c r="I15" s="60">
        <v>9707</v>
      </c>
      <c r="J15" s="250">
        <v>-25200</v>
      </c>
      <c r="K15" s="60">
        <v>270685.40541309392</v>
      </c>
      <c r="L15" s="55">
        <v>245892.40541309392</v>
      </c>
      <c r="M15" s="55">
        <v>24793</v>
      </c>
    </row>
    <row r="16" spans="1:19" ht="17.100000000000001" customHeight="1" x14ac:dyDescent="0.2">
      <c r="B16" s="248">
        <v>39203</v>
      </c>
      <c r="C16" s="60">
        <v>249406.63458981086</v>
      </c>
      <c r="D16" s="55">
        <v>49332.634589810878</v>
      </c>
      <c r="E16" s="55">
        <v>260914</v>
      </c>
      <c r="F16" s="60">
        <v>40133</v>
      </c>
      <c r="G16" s="249">
        <v>86401</v>
      </c>
      <c r="H16" s="249">
        <v>124303</v>
      </c>
      <c r="I16" s="60">
        <v>10077</v>
      </c>
      <c r="J16" s="250">
        <v>-60840</v>
      </c>
      <c r="K16" s="60">
        <v>249406.63458981086</v>
      </c>
      <c r="L16" s="55">
        <v>224950.63458981086</v>
      </c>
      <c r="M16" s="55">
        <v>24456</v>
      </c>
    </row>
    <row r="17" spans="1:19" ht="17.100000000000001" customHeight="1" x14ac:dyDescent="0.2">
      <c r="B17" s="248">
        <v>39234</v>
      </c>
      <c r="C17" s="60">
        <v>225914.01754938287</v>
      </c>
      <c r="D17" s="55">
        <v>45989.017549382879</v>
      </c>
      <c r="E17" s="55">
        <v>238965</v>
      </c>
      <c r="F17" s="60">
        <v>34040</v>
      </c>
      <c r="G17" s="249">
        <v>73394</v>
      </c>
      <c r="H17" s="249">
        <v>122381</v>
      </c>
      <c r="I17" s="60">
        <v>9150</v>
      </c>
      <c r="J17" s="250">
        <v>-59040</v>
      </c>
      <c r="K17" s="60">
        <v>225914.01754938287</v>
      </c>
      <c r="L17" s="55">
        <v>198477.01754938287</v>
      </c>
      <c r="M17" s="55">
        <v>27437</v>
      </c>
    </row>
    <row r="18" spans="1:19" ht="17.100000000000001" customHeight="1" x14ac:dyDescent="0.2">
      <c r="B18" s="248">
        <v>39264</v>
      </c>
      <c r="C18" s="60">
        <v>229891.88915358658</v>
      </c>
      <c r="D18" s="55">
        <v>45926.889153586555</v>
      </c>
      <c r="E18" s="55">
        <v>250565</v>
      </c>
      <c r="F18" s="60">
        <v>37872</v>
      </c>
      <c r="G18" s="249">
        <v>83118</v>
      </c>
      <c r="H18" s="249">
        <v>121547</v>
      </c>
      <c r="I18" s="60">
        <v>8028</v>
      </c>
      <c r="J18" s="250">
        <v>-66600</v>
      </c>
      <c r="K18" s="60">
        <v>229891.88915358658</v>
      </c>
      <c r="L18" s="55">
        <v>212651.88915358658</v>
      </c>
      <c r="M18" s="55">
        <v>17240</v>
      </c>
    </row>
    <row r="19" spans="1:19" ht="17.100000000000001" customHeight="1" x14ac:dyDescent="0.2">
      <c r="B19" s="248">
        <v>39295</v>
      </c>
      <c r="C19" s="60">
        <v>214158.40769538545</v>
      </c>
      <c r="D19" s="55">
        <v>45269.407695385438</v>
      </c>
      <c r="E19" s="55">
        <v>251329</v>
      </c>
      <c r="F19" s="60">
        <v>40767</v>
      </c>
      <c r="G19" s="249">
        <v>84425</v>
      </c>
      <c r="H19" s="249">
        <v>120463</v>
      </c>
      <c r="I19" s="60">
        <v>5674</v>
      </c>
      <c r="J19" s="250">
        <v>-82440</v>
      </c>
      <c r="K19" s="60">
        <v>214158.40769538545</v>
      </c>
      <c r="L19" s="55">
        <v>184793.40769538545</v>
      </c>
      <c r="M19" s="55">
        <v>29365</v>
      </c>
    </row>
    <row r="20" spans="1:19" ht="17.100000000000001" customHeight="1" x14ac:dyDescent="0.2">
      <c r="B20" s="248">
        <v>39326</v>
      </c>
      <c r="C20" s="60">
        <v>285649.51499105885</v>
      </c>
      <c r="D20" s="55">
        <v>44537.514991058881</v>
      </c>
      <c r="E20" s="55">
        <v>266312</v>
      </c>
      <c r="F20" s="60">
        <v>50154</v>
      </c>
      <c r="G20" s="249">
        <v>81942</v>
      </c>
      <c r="H20" s="249">
        <v>127583</v>
      </c>
      <c r="I20" s="60">
        <v>6633</v>
      </c>
      <c r="J20" s="250">
        <v>-25200</v>
      </c>
      <c r="K20" s="60">
        <v>285649.51499105885</v>
      </c>
      <c r="L20" s="55">
        <v>255365.51499105885</v>
      </c>
      <c r="M20" s="55">
        <v>30284</v>
      </c>
    </row>
    <row r="21" spans="1:19" ht="17.100000000000001" customHeight="1" x14ac:dyDescent="0.2">
      <c r="B21" s="267">
        <v>39356</v>
      </c>
      <c r="C21" s="252">
        <v>359147.69065380638</v>
      </c>
      <c r="D21" s="104">
        <v>51424.690653806392</v>
      </c>
      <c r="E21" s="111">
        <v>311323</v>
      </c>
      <c r="F21" s="259">
        <v>71181</v>
      </c>
      <c r="G21" s="260">
        <v>99168</v>
      </c>
      <c r="H21" s="260">
        <v>130179</v>
      </c>
      <c r="I21" s="261">
        <v>10795</v>
      </c>
      <c r="J21" s="227">
        <v>-3600</v>
      </c>
      <c r="K21" s="110">
        <v>359147.69065380638</v>
      </c>
      <c r="L21" s="51">
        <v>317938.69065380638</v>
      </c>
      <c r="M21" s="55">
        <v>41209</v>
      </c>
    </row>
    <row r="22" spans="1:19" ht="17.100000000000001" customHeight="1" x14ac:dyDescent="0.2">
      <c r="B22" s="267">
        <v>39387</v>
      </c>
      <c r="C22" s="252">
        <v>469414.84292661183</v>
      </c>
      <c r="D22" s="104">
        <v>51375.842926611833</v>
      </c>
      <c r="E22" s="111">
        <v>365481</v>
      </c>
      <c r="F22" s="227">
        <v>98076</v>
      </c>
      <c r="G22" s="253">
        <v>108351</v>
      </c>
      <c r="H22" s="253">
        <v>148713</v>
      </c>
      <c r="I22" s="254">
        <v>10341</v>
      </c>
      <c r="J22" s="227">
        <v>52560</v>
      </c>
      <c r="K22" s="110">
        <v>469414.84292661183</v>
      </c>
      <c r="L22" s="51">
        <v>420551.84292661183</v>
      </c>
      <c r="M22" s="55">
        <v>48863</v>
      </c>
    </row>
    <row r="23" spans="1:19" ht="17.100000000000001" customHeight="1" thickBot="1" x14ac:dyDescent="0.25">
      <c r="B23" s="268">
        <v>39417</v>
      </c>
      <c r="C23" s="256">
        <v>490920.41633439122</v>
      </c>
      <c r="D23" s="118">
        <v>51849.416334391193</v>
      </c>
      <c r="E23" s="111">
        <v>372471</v>
      </c>
      <c r="F23" s="262">
        <v>111886</v>
      </c>
      <c r="G23" s="263">
        <v>110846</v>
      </c>
      <c r="H23" s="263">
        <v>138716</v>
      </c>
      <c r="I23" s="264">
        <v>11023</v>
      </c>
      <c r="J23" s="227">
        <v>66600</v>
      </c>
      <c r="K23" s="122">
        <v>490920.41633439122</v>
      </c>
      <c r="L23" s="123">
        <v>429292.41633439122</v>
      </c>
      <c r="M23" s="124">
        <v>61628</v>
      </c>
    </row>
    <row r="24" spans="1:19" ht="24.75" customHeight="1" thickBot="1" x14ac:dyDescent="0.25">
      <c r="B24" s="146" t="s">
        <v>93</v>
      </c>
      <c r="C24" s="155">
        <v>4016445.5055566235</v>
      </c>
      <c r="D24" s="156">
        <v>598791.50555662368</v>
      </c>
      <c r="E24" s="149">
        <v>3323694</v>
      </c>
      <c r="F24" s="206">
        <v>737589</v>
      </c>
      <c r="G24" s="207">
        <v>1040911</v>
      </c>
      <c r="H24" s="207">
        <v>1436060</v>
      </c>
      <c r="I24" s="208">
        <v>109134</v>
      </c>
      <c r="J24" s="153">
        <v>93960</v>
      </c>
      <c r="K24" s="155">
        <v>4016445.5055566239</v>
      </c>
      <c r="L24" s="161">
        <v>3565510.5055566239</v>
      </c>
      <c r="M24" s="161">
        <v>450935</v>
      </c>
      <c r="O24" s="228"/>
    </row>
    <row r="25" spans="1:19" ht="26.25" customHeight="1" thickBot="1" x14ac:dyDescent="0.25">
      <c r="B25" s="146" t="s">
        <v>91</v>
      </c>
      <c r="C25" s="154">
        <v>4126756.8541243197</v>
      </c>
      <c r="D25" s="156">
        <v>653695.85412431997</v>
      </c>
      <c r="E25" s="149">
        <v>3519141</v>
      </c>
      <c r="F25" s="206">
        <v>824753</v>
      </c>
      <c r="G25" s="207">
        <v>1069246</v>
      </c>
      <c r="H25" s="207">
        <v>1475505</v>
      </c>
      <c r="I25" s="208">
        <v>149637</v>
      </c>
      <c r="J25" s="153">
        <v>-46080</v>
      </c>
      <c r="K25" s="154">
        <v>4126756.8541243197</v>
      </c>
      <c r="L25" s="149">
        <v>3698122.8541243197</v>
      </c>
      <c r="M25" s="149">
        <v>428634</v>
      </c>
    </row>
    <row r="26" spans="1:19" s="8" customFormat="1" ht="26.25" customHeight="1" thickBot="1" x14ac:dyDescent="0.25">
      <c r="A26" s="222"/>
      <c r="B26" s="62" t="s">
        <v>94</v>
      </c>
      <c r="C26" s="162">
        <v>-2.6730760368750603</v>
      </c>
      <c r="D26" s="163">
        <v>-8.3990663580458573</v>
      </c>
      <c r="E26" s="163">
        <v>-5.5538269140111183</v>
      </c>
      <c r="F26" s="164">
        <v>-10.568497477426575</v>
      </c>
      <c r="G26" s="165">
        <v>-2.6499982230468948</v>
      </c>
      <c r="H26" s="165">
        <v>-2.6733220151744659</v>
      </c>
      <c r="I26" s="258">
        <v>-27.067503358126665</v>
      </c>
      <c r="J26" s="232"/>
      <c r="K26" s="162">
        <v>-2.6730760368750492</v>
      </c>
      <c r="L26" s="163">
        <v>-3.585936806285392</v>
      </c>
      <c r="M26" s="166">
        <v>5.2028070568363685</v>
      </c>
      <c r="N26" s="222"/>
      <c r="O26" s="222"/>
      <c r="P26" s="222"/>
      <c r="Q26" s="222"/>
      <c r="R26" s="222"/>
      <c r="S26" s="222"/>
    </row>
    <row r="27" spans="1:19" s="213" customFormat="1" ht="12.6" customHeight="1" x14ac:dyDescent="0.2">
      <c r="B27" s="233" t="s">
        <v>54</v>
      </c>
      <c r="C27" s="234"/>
      <c r="D27" s="234"/>
      <c r="E27" s="234"/>
      <c r="F27" s="234"/>
      <c r="G27" s="234"/>
      <c r="H27" s="234"/>
      <c r="I27" s="234"/>
      <c r="J27" s="235"/>
      <c r="K27" s="234"/>
      <c r="L27" s="234"/>
      <c r="M27" s="236"/>
    </row>
    <row r="28" spans="1:19" s="213" customFormat="1" ht="12.6" customHeight="1" x14ac:dyDescent="0.2">
      <c r="B28" s="235" t="s">
        <v>64</v>
      </c>
      <c r="C28" s="234"/>
      <c r="D28" s="234"/>
      <c r="E28" s="234"/>
      <c r="F28" s="234"/>
      <c r="G28" s="234"/>
      <c r="H28" s="234"/>
      <c r="I28" s="234"/>
      <c r="J28" s="235"/>
      <c r="K28" s="234"/>
      <c r="L28" s="234"/>
      <c r="M28" s="237"/>
    </row>
    <row r="29" spans="1:19" s="213" customFormat="1" ht="12.6" customHeight="1" x14ac:dyDescent="0.2">
      <c r="B29" s="233" t="s">
        <v>55</v>
      </c>
      <c r="C29" s="235"/>
      <c r="D29" s="235"/>
      <c r="E29" s="235"/>
      <c r="F29" s="235"/>
      <c r="G29" s="235"/>
      <c r="H29" s="235"/>
      <c r="I29" s="235"/>
      <c r="J29" s="235"/>
      <c r="K29" s="235"/>
      <c r="L29" s="235"/>
    </row>
    <row r="30" spans="1:19" s="213" customFormat="1" ht="12.6" customHeight="1" x14ac:dyDescent="0.2">
      <c r="B30" s="233" t="s">
        <v>61</v>
      </c>
      <c r="C30" s="235"/>
      <c r="D30" s="235"/>
      <c r="E30" s="235"/>
      <c r="F30" s="235"/>
      <c r="G30" s="235"/>
      <c r="H30" s="235"/>
      <c r="I30" s="235"/>
      <c r="J30" s="238"/>
      <c r="K30" s="239" t="s">
        <v>25</v>
      </c>
      <c r="L30" s="240"/>
    </row>
    <row r="31" spans="1:19" s="213" customFormat="1" ht="12.6" customHeight="1" x14ac:dyDescent="0.2">
      <c r="B31" s="233" t="s">
        <v>57</v>
      </c>
      <c r="C31" s="235"/>
      <c r="D31" s="235"/>
      <c r="E31" s="235"/>
      <c r="F31" s="235"/>
      <c r="G31" s="235"/>
      <c r="H31" s="235"/>
      <c r="I31" s="235"/>
      <c r="J31" s="235"/>
      <c r="K31" s="239" t="s">
        <v>26</v>
      </c>
      <c r="L31" s="235" t="s">
        <v>27</v>
      </c>
    </row>
    <row r="32" spans="1:19" s="213" customFormat="1" ht="12.6" customHeight="1" x14ac:dyDescent="0.2">
      <c r="B32" s="233" t="s">
        <v>58</v>
      </c>
      <c r="C32" s="235"/>
      <c r="D32" s="235"/>
      <c r="E32" s="235"/>
      <c r="F32" s="235"/>
      <c r="G32" s="235"/>
      <c r="H32" s="235"/>
      <c r="I32" s="235"/>
      <c r="J32" s="238"/>
      <c r="K32" s="239" t="s">
        <v>28</v>
      </c>
      <c r="L32" s="235" t="s">
        <v>29</v>
      </c>
    </row>
    <row r="33" spans="2:12" s="213" customFormat="1" x14ac:dyDescent="0.2">
      <c r="B33" s="235"/>
      <c r="C33" s="235"/>
      <c r="D33" s="235"/>
      <c r="E33" s="235"/>
      <c r="F33" s="235"/>
      <c r="G33" s="235"/>
      <c r="H33" s="235"/>
      <c r="I33" s="235"/>
      <c r="J33" s="238"/>
      <c r="K33" s="235"/>
      <c r="L33" s="235"/>
    </row>
    <row r="34" spans="2:12" s="213" customFormat="1" x14ac:dyDescent="0.2">
      <c r="D34" s="235"/>
      <c r="E34" s="235"/>
      <c r="F34" s="235"/>
      <c r="G34" s="235"/>
      <c r="H34" s="235"/>
      <c r="I34" s="235"/>
      <c r="J34" s="238"/>
      <c r="K34" s="238"/>
      <c r="L34" s="235"/>
    </row>
    <row r="35" spans="2:12" s="213" customFormat="1" x14ac:dyDescent="0.2">
      <c r="E35" s="235"/>
      <c r="F35" s="235"/>
      <c r="G35" s="235"/>
      <c r="H35" s="235"/>
      <c r="I35" s="235"/>
      <c r="J35" s="235"/>
      <c r="K35" s="235"/>
      <c r="L35" s="235"/>
    </row>
    <row r="36" spans="2:12" s="213" customFormat="1" x14ac:dyDescent="0.2">
      <c r="E36" s="235"/>
      <c r="F36" s="235"/>
      <c r="G36" s="235"/>
      <c r="H36" s="235"/>
      <c r="I36" s="235"/>
      <c r="J36" s="235"/>
      <c r="K36" s="235"/>
      <c r="L36" s="235"/>
    </row>
    <row r="37" spans="2:12" s="213" customFormat="1" x14ac:dyDescent="0.2"/>
    <row r="38" spans="2:12" s="213" customFormat="1" x14ac:dyDescent="0.2"/>
    <row r="39" spans="2:12" s="213" customFormat="1" x14ac:dyDescent="0.2"/>
    <row r="40" spans="2:12" s="213" customFormat="1" x14ac:dyDescent="0.2"/>
    <row r="41" spans="2:12" s="213" customFormat="1" x14ac:dyDescent="0.2"/>
  </sheetData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>
    <pageSetUpPr fitToPage="1"/>
  </sheetPr>
  <dimension ref="A1:S41"/>
  <sheetViews>
    <sheetView zoomScale="90" zoomScaleNormal="90" workbookViewId="0"/>
  </sheetViews>
  <sheetFormatPr baseColWidth="10" defaultRowHeight="12.75" x14ac:dyDescent="0.2"/>
  <cols>
    <col min="1" max="1" width="1" style="213" customWidth="1"/>
    <col min="2" max="2" width="14.5703125" customWidth="1"/>
    <col min="4" max="4" width="13.7109375" customWidth="1"/>
    <col min="14" max="19" width="11.42578125" style="213" customWidth="1"/>
  </cols>
  <sheetData>
    <row r="1" spans="1:19" x14ac:dyDescent="0.2"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</row>
    <row r="2" spans="1:19" ht="20.100000000000001" customHeight="1" x14ac:dyDescent="0.2">
      <c r="C2" s="215"/>
      <c r="D2" s="213"/>
      <c r="E2" s="213"/>
      <c r="F2" s="213"/>
      <c r="G2" s="213"/>
      <c r="H2" s="213"/>
      <c r="I2" s="213"/>
      <c r="J2" s="213"/>
      <c r="K2" s="213"/>
      <c r="L2" s="216"/>
      <c r="M2" s="215"/>
    </row>
    <row r="3" spans="1:19" ht="12.75" customHeight="1" x14ac:dyDescent="0.2">
      <c r="B3" s="214"/>
      <c r="C3" s="217"/>
      <c r="D3" s="213"/>
      <c r="E3" s="213"/>
      <c r="F3" s="213"/>
      <c r="G3" s="213"/>
      <c r="H3" s="213"/>
      <c r="I3" s="213"/>
      <c r="J3" s="213"/>
      <c r="K3" s="217"/>
      <c r="L3" s="217"/>
      <c r="M3" s="217"/>
    </row>
    <row r="4" spans="1:19" ht="12.75" customHeight="1" x14ac:dyDescent="0.2">
      <c r="B4" s="217"/>
      <c r="C4" s="218"/>
      <c r="D4" s="213"/>
      <c r="E4" s="213"/>
      <c r="F4" s="213"/>
      <c r="G4" s="213"/>
      <c r="H4" s="213"/>
      <c r="I4" s="213"/>
      <c r="J4" s="213"/>
      <c r="K4" s="217"/>
      <c r="L4" s="219"/>
      <c r="M4" s="219"/>
    </row>
    <row r="5" spans="1:19" ht="15.75" x14ac:dyDescent="0.25">
      <c r="B5" s="220" t="s">
        <v>112</v>
      </c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</row>
    <row r="6" spans="1:19" ht="18" x14ac:dyDescent="0.2">
      <c r="B6" s="221" t="s">
        <v>49</v>
      </c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13" t="s">
        <v>31</v>
      </c>
    </row>
    <row r="7" spans="1:19" ht="9" customHeight="1" thickBot="1" x14ac:dyDescent="0.25"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</row>
    <row r="8" spans="1:19" s="8" customFormat="1" ht="13.5" thickBot="1" x14ac:dyDescent="0.25">
      <c r="A8" s="222"/>
      <c r="B8" s="9"/>
      <c r="C8" s="10" t="s">
        <v>1</v>
      </c>
      <c r="D8" s="11"/>
      <c r="E8" s="11"/>
      <c r="F8" s="11"/>
      <c r="G8" s="11"/>
      <c r="H8" s="11"/>
      <c r="I8" s="11"/>
      <c r="J8" s="11"/>
      <c r="K8" s="10" t="s">
        <v>2</v>
      </c>
      <c r="L8" s="11"/>
      <c r="M8" s="12"/>
      <c r="N8" s="222"/>
      <c r="O8" s="222"/>
      <c r="P8" s="222"/>
      <c r="Q8" s="222"/>
      <c r="R8" s="222"/>
      <c r="S8" s="222"/>
    </row>
    <row r="9" spans="1:19" s="8" customFormat="1" ht="14.25" x14ac:dyDescent="0.2">
      <c r="A9" s="222"/>
      <c r="B9" s="13"/>
      <c r="C9" s="14" t="s">
        <v>3</v>
      </c>
      <c r="D9" s="15" t="s">
        <v>4</v>
      </c>
      <c r="E9" s="16" t="s">
        <v>50</v>
      </c>
      <c r="F9" s="17"/>
      <c r="G9" s="17"/>
      <c r="H9" s="18"/>
      <c r="I9" s="17"/>
      <c r="J9" s="19" t="s">
        <v>5</v>
      </c>
      <c r="K9" s="14" t="s">
        <v>3</v>
      </c>
      <c r="L9" s="19" t="s">
        <v>4</v>
      </c>
      <c r="M9" s="15" t="s">
        <v>51</v>
      </c>
      <c r="N9" s="222"/>
      <c r="O9" s="222"/>
      <c r="P9" s="222"/>
      <c r="Q9" s="222"/>
      <c r="R9" s="222"/>
      <c r="S9" s="222"/>
    </row>
    <row r="10" spans="1:19" ht="15" thickBot="1" x14ac:dyDescent="0.25">
      <c r="B10" s="13"/>
      <c r="C10" s="22"/>
      <c r="D10" s="23" t="s">
        <v>52</v>
      </c>
      <c r="E10" s="24" t="s">
        <v>3</v>
      </c>
      <c r="F10" s="223" t="s">
        <v>6</v>
      </c>
      <c r="G10" s="224" t="s">
        <v>7</v>
      </c>
      <c r="H10" s="225" t="s">
        <v>39</v>
      </c>
      <c r="I10" s="226" t="s">
        <v>8</v>
      </c>
      <c r="J10" s="28" t="s">
        <v>53</v>
      </c>
      <c r="K10" s="29"/>
      <c r="L10" s="28" t="s">
        <v>9</v>
      </c>
      <c r="M10" s="95"/>
    </row>
    <row r="11" spans="1:19" ht="13.5" thickBot="1" x14ac:dyDescent="0.25">
      <c r="B11" s="32"/>
      <c r="C11" s="96" t="s">
        <v>10</v>
      </c>
      <c r="D11" s="97" t="s">
        <v>11</v>
      </c>
      <c r="E11" s="98" t="s">
        <v>12</v>
      </c>
      <c r="F11" s="99" t="s">
        <v>13</v>
      </c>
      <c r="G11" s="100" t="s">
        <v>14</v>
      </c>
      <c r="H11" s="101" t="s">
        <v>15</v>
      </c>
      <c r="I11" s="101" t="s">
        <v>16</v>
      </c>
      <c r="J11" s="102" t="s">
        <v>17</v>
      </c>
      <c r="K11" s="103" t="s">
        <v>18</v>
      </c>
      <c r="L11" s="102" t="s">
        <v>19</v>
      </c>
      <c r="M11" s="98" t="s">
        <v>20</v>
      </c>
    </row>
    <row r="12" spans="1:19" ht="17.100000000000001" customHeight="1" x14ac:dyDescent="0.2">
      <c r="B12" s="244">
        <v>38718</v>
      </c>
      <c r="C12" s="60">
        <v>618608.03650469682</v>
      </c>
      <c r="D12" s="245">
        <v>62386.0365046968</v>
      </c>
      <c r="E12" s="245">
        <v>398902</v>
      </c>
      <c r="F12" s="60">
        <v>122966</v>
      </c>
      <c r="G12" s="246">
        <v>107692</v>
      </c>
      <c r="H12" s="246">
        <v>157334</v>
      </c>
      <c r="I12" s="60">
        <v>10910</v>
      </c>
      <c r="J12" s="247">
        <v>157320</v>
      </c>
      <c r="K12" s="60">
        <v>618608.03650469682</v>
      </c>
      <c r="L12" s="245">
        <v>560734.03650469682</v>
      </c>
      <c r="M12" s="245">
        <v>57874</v>
      </c>
    </row>
    <row r="13" spans="1:19" ht="17.100000000000001" customHeight="1" x14ac:dyDescent="0.2">
      <c r="B13" s="248">
        <v>38749</v>
      </c>
      <c r="C13" s="60">
        <v>517120.51536485471</v>
      </c>
      <c r="D13" s="55">
        <v>56866.515364854713</v>
      </c>
      <c r="E13" s="55">
        <v>345054</v>
      </c>
      <c r="F13" s="60">
        <v>109173</v>
      </c>
      <c r="G13" s="249">
        <v>101672</v>
      </c>
      <c r="H13" s="249">
        <v>124669</v>
      </c>
      <c r="I13" s="60">
        <v>9540</v>
      </c>
      <c r="J13" s="250">
        <v>115200</v>
      </c>
      <c r="K13" s="60">
        <v>517120.51536485471</v>
      </c>
      <c r="L13" s="55">
        <v>466404.51536485471</v>
      </c>
      <c r="M13" s="55">
        <v>50716</v>
      </c>
    </row>
    <row r="14" spans="1:19" ht="17.100000000000001" customHeight="1" x14ac:dyDescent="0.2">
      <c r="B14" s="248">
        <v>38777</v>
      </c>
      <c r="C14" s="60">
        <v>501071.44607957534</v>
      </c>
      <c r="D14" s="55">
        <v>61342.446079575355</v>
      </c>
      <c r="E14" s="55">
        <v>374929</v>
      </c>
      <c r="F14" s="60">
        <v>116903</v>
      </c>
      <c r="G14" s="249">
        <v>104391</v>
      </c>
      <c r="H14" s="249">
        <v>143430</v>
      </c>
      <c r="I14" s="60">
        <v>10205</v>
      </c>
      <c r="J14" s="250">
        <v>64800</v>
      </c>
      <c r="K14" s="60">
        <v>501071.44607957534</v>
      </c>
      <c r="L14" s="55">
        <v>444453.44607957534</v>
      </c>
      <c r="M14" s="55">
        <v>56618</v>
      </c>
    </row>
    <row r="15" spans="1:19" ht="17.100000000000001" customHeight="1" x14ac:dyDescent="0.2">
      <c r="B15" s="248">
        <v>38808</v>
      </c>
      <c r="C15" s="60">
        <v>318518.49619927024</v>
      </c>
      <c r="D15" s="55">
        <v>57601.496199270237</v>
      </c>
      <c r="E15" s="55">
        <v>319237</v>
      </c>
      <c r="F15" s="60">
        <v>73525</v>
      </c>
      <c r="G15" s="249">
        <v>84338</v>
      </c>
      <c r="H15" s="249">
        <v>150128</v>
      </c>
      <c r="I15" s="60">
        <v>11246</v>
      </c>
      <c r="J15" s="250">
        <v>-58320</v>
      </c>
      <c r="K15" s="60">
        <v>318518.49619927024</v>
      </c>
      <c r="L15" s="55">
        <v>281172.49619927024</v>
      </c>
      <c r="M15" s="55">
        <v>37346</v>
      </c>
    </row>
    <row r="16" spans="1:19" ht="17.100000000000001" customHeight="1" x14ac:dyDescent="0.2">
      <c r="B16" s="248">
        <v>38838</v>
      </c>
      <c r="C16" s="60">
        <v>264081.26869859133</v>
      </c>
      <c r="D16" s="55">
        <v>58104.268698591353</v>
      </c>
      <c r="E16" s="55">
        <v>281577</v>
      </c>
      <c r="F16" s="60">
        <v>44867</v>
      </c>
      <c r="G16" s="249">
        <v>79279</v>
      </c>
      <c r="H16" s="249">
        <v>140200</v>
      </c>
      <c r="I16" s="60">
        <v>17231</v>
      </c>
      <c r="J16" s="250">
        <v>-75600</v>
      </c>
      <c r="K16" s="60">
        <v>264081.26869859133</v>
      </c>
      <c r="L16" s="55">
        <v>241714.26869859133</v>
      </c>
      <c r="M16" s="55">
        <v>22367</v>
      </c>
    </row>
    <row r="17" spans="1:19" ht="17.100000000000001" customHeight="1" x14ac:dyDescent="0.2">
      <c r="B17" s="248">
        <v>38869</v>
      </c>
      <c r="C17" s="60">
        <v>196802.83119342494</v>
      </c>
      <c r="D17" s="55">
        <v>48136.831193424958</v>
      </c>
      <c r="E17" s="55">
        <v>237586</v>
      </c>
      <c r="F17" s="60">
        <v>41545</v>
      </c>
      <c r="G17" s="249">
        <v>68303</v>
      </c>
      <c r="H17" s="249">
        <v>113303</v>
      </c>
      <c r="I17" s="60">
        <v>14435</v>
      </c>
      <c r="J17" s="250">
        <v>-88920</v>
      </c>
      <c r="K17" s="60">
        <v>196802.83119342494</v>
      </c>
      <c r="L17" s="55">
        <v>174637.83119342494</v>
      </c>
      <c r="M17" s="55">
        <v>22165</v>
      </c>
    </row>
    <row r="18" spans="1:19" ht="17.100000000000001" customHeight="1" x14ac:dyDescent="0.2">
      <c r="B18" s="248">
        <v>38899</v>
      </c>
      <c r="C18" s="60">
        <v>188749.58552361024</v>
      </c>
      <c r="D18" s="55">
        <v>45400.585523610236</v>
      </c>
      <c r="E18" s="55">
        <v>226149</v>
      </c>
      <c r="F18" s="60">
        <v>28651</v>
      </c>
      <c r="G18" s="249">
        <v>73376</v>
      </c>
      <c r="H18" s="249">
        <v>111457</v>
      </c>
      <c r="I18" s="60">
        <v>12665</v>
      </c>
      <c r="J18" s="250">
        <v>-82800</v>
      </c>
      <c r="K18" s="60">
        <v>188749.58552361024</v>
      </c>
      <c r="L18" s="55">
        <v>168079.58552361024</v>
      </c>
      <c r="M18" s="55">
        <v>20670</v>
      </c>
    </row>
    <row r="19" spans="1:19" ht="17.100000000000001" customHeight="1" x14ac:dyDescent="0.2">
      <c r="B19" s="248">
        <v>38930</v>
      </c>
      <c r="C19" s="60">
        <v>234125.5703325072</v>
      </c>
      <c r="D19" s="55">
        <v>50609.570332507195</v>
      </c>
      <c r="E19" s="55">
        <v>246156</v>
      </c>
      <c r="F19" s="60">
        <v>34164</v>
      </c>
      <c r="G19" s="249">
        <v>98628</v>
      </c>
      <c r="H19" s="249">
        <v>103303</v>
      </c>
      <c r="I19" s="60">
        <v>10061</v>
      </c>
      <c r="J19" s="250">
        <v>-62640</v>
      </c>
      <c r="K19" s="60">
        <v>234125.5703325072</v>
      </c>
      <c r="L19" s="55">
        <v>203524.5703325072</v>
      </c>
      <c r="M19" s="55">
        <v>30601</v>
      </c>
    </row>
    <row r="20" spans="1:19" ht="17.100000000000001" customHeight="1" x14ac:dyDescent="0.2">
      <c r="B20" s="248">
        <v>38961</v>
      </c>
      <c r="C20" s="60">
        <v>224650.47704070815</v>
      </c>
      <c r="D20" s="55">
        <v>45757.47704070816</v>
      </c>
      <c r="E20" s="55">
        <v>205893</v>
      </c>
      <c r="F20" s="60">
        <v>30878</v>
      </c>
      <c r="G20" s="249">
        <v>80323</v>
      </c>
      <c r="H20" s="249">
        <v>81047</v>
      </c>
      <c r="I20" s="60">
        <v>13645</v>
      </c>
      <c r="J20" s="250">
        <v>-27000</v>
      </c>
      <c r="K20" s="60">
        <v>224650.47704070815</v>
      </c>
      <c r="L20" s="55">
        <v>202373.47704070815</v>
      </c>
      <c r="M20" s="55">
        <v>22277</v>
      </c>
    </row>
    <row r="21" spans="1:19" ht="17.100000000000001" customHeight="1" x14ac:dyDescent="0.2">
      <c r="B21" s="267">
        <v>38991</v>
      </c>
      <c r="C21" s="252">
        <v>277800.77011565329</v>
      </c>
      <c r="D21" s="104">
        <v>53451.770115653271</v>
      </c>
      <c r="E21" s="111">
        <v>233709</v>
      </c>
      <c r="F21" s="259">
        <v>50470</v>
      </c>
      <c r="G21" s="260">
        <v>77183</v>
      </c>
      <c r="H21" s="260">
        <v>89247</v>
      </c>
      <c r="I21" s="261">
        <v>16809</v>
      </c>
      <c r="J21" s="227">
        <v>-9360</v>
      </c>
      <c r="K21" s="110">
        <v>277800.77011565329</v>
      </c>
      <c r="L21" s="51">
        <v>254821.77011565329</v>
      </c>
      <c r="M21" s="55">
        <v>22979</v>
      </c>
    </row>
    <row r="22" spans="1:19" ht="17.100000000000001" customHeight="1" x14ac:dyDescent="0.2">
      <c r="B22" s="267">
        <v>39022</v>
      </c>
      <c r="C22" s="252">
        <v>372579.07571634674</v>
      </c>
      <c r="D22" s="104">
        <v>54600.075716346713</v>
      </c>
      <c r="E22" s="111">
        <v>317979</v>
      </c>
      <c r="F22" s="227">
        <v>82361</v>
      </c>
      <c r="G22" s="253">
        <v>94600</v>
      </c>
      <c r="H22" s="253">
        <v>129725</v>
      </c>
      <c r="I22" s="254">
        <v>11293</v>
      </c>
      <c r="J22" s="227">
        <v>0</v>
      </c>
      <c r="K22" s="110">
        <v>372579.07571634674</v>
      </c>
      <c r="L22" s="51">
        <v>329705.07571634674</v>
      </c>
      <c r="M22" s="55">
        <v>42874</v>
      </c>
    </row>
    <row r="23" spans="1:19" ht="17.100000000000001" customHeight="1" thickBot="1" x14ac:dyDescent="0.25">
      <c r="B23" s="268">
        <v>39052</v>
      </c>
      <c r="C23" s="256">
        <v>412648.78135508095</v>
      </c>
      <c r="D23" s="118">
        <v>59438.781355080959</v>
      </c>
      <c r="E23" s="111">
        <v>331970</v>
      </c>
      <c r="F23" s="262">
        <v>89250</v>
      </c>
      <c r="G23" s="263">
        <v>99461</v>
      </c>
      <c r="H23" s="263">
        <v>131662</v>
      </c>
      <c r="I23" s="264">
        <v>11597</v>
      </c>
      <c r="J23" s="227">
        <v>21240</v>
      </c>
      <c r="K23" s="122">
        <v>412648.78135508095</v>
      </c>
      <c r="L23" s="123">
        <v>370501.78135508095</v>
      </c>
      <c r="M23" s="124">
        <v>42147</v>
      </c>
    </row>
    <row r="24" spans="1:19" ht="24.75" customHeight="1" thickBot="1" x14ac:dyDescent="0.25">
      <c r="B24" s="146" t="s">
        <v>91</v>
      </c>
      <c r="C24" s="155">
        <v>4126756.8541243197</v>
      </c>
      <c r="D24" s="156">
        <v>653695.85412431997</v>
      </c>
      <c r="E24" s="149">
        <v>3519141</v>
      </c>
      <c r="F24" s="206">
        <v>824753</v>
      </c>
      <c r="G24" s="207">
        <v>1069246</v>
      </c>
      <c r="H24" s="207">
        <v>1475505</v>
      </c>
      <c r="I24" s="208">
        <v>149637</v>
      </c>
      <c r="J24" s="153">
        <v>-46080</v>
      </c>
      <c r="K24" s="155">
        <v>4126756.8541243197</v>
      </c>
      <c r="L24" s="161">
        <v>3698122.8541243197</v>
      </c>
      <c r="M24" s="161">
        <v>428634</v>
      </c>
      <c r="O24" s="228"/>
    </row>
    <row r="25" spans="1:19" ht="26.25" customHeight="1" thickBot="1" x14ac:dyDescent="0.25">
      <c r="B25" s="146" t="s">
        <v>86</v>
      </c>
      <c r="C25" s="154">
        <v>4111543.5541885179</v>
      </c>
      <c r="D25" s="156">
        <v>661720.55418851762</v>
      </c>
      <c r="E25" s="149">
        <v>3420663</v>
      </c>
      <c r="F25" s="206">
        <v>735193</v>
      </c>
      <c r="G25" s="207">
        <v>1097834</v>
      </c>
      <c r="H25" s="207">
        <v>1425938</v>
      </c>
      <c r="I25" s="208">
        <v>161698</v>
      </c>
      <c r="J25" s="153">
        <v>29160</v>
      </c>
      <c r="K25" s="154">
        <v>4111543.5541885179</v>
      </c>
      <c r="L25" s="149">
        <v>3748829.5541885179</v>
      </c>
      <c r="M25" s="149">
        <v>362714</v>
      </c>
    </row>
    <row r="26" spans="1:19" s="8" customFormat="1" ht="26.25" customHeight="1" thickBot="1" x14ac:dyDescent="0.25">
      <c r="A26" s="222"/>
      <c r="B26" s="62" t="s">
        <v>92</v>
      </c>
      <c r="C26" s="162">
        <v>0.37001432029836506</v>
      </c>
      <c r="D26" s="163">
        <v>-1.2127022522427935</v>
      </c>
      <c r="E26" s="163">
        <v>2.8789155786465956</v>
      </c>
      <c r="F26" s="164">
        <v>12.181835245983027</v>
      </c>
      <c r="G26" s="165">
        <v>-2.6040366758544553</v>
      </c>
      <c r="H26" s="165">
        <v>3.4760978387559627</v>
      </c>
      <c r="I26" s="258">
        <v>-7.4589667157293231</v>
      </c>
      <c r="J26" s="232"/>
      <c r="K26" s="162">
        <v>0.37001432029836506</v>
      </c>
      <c r="L26" s="163">
        <v>-1.3526008406422263</v>
      </c>
      <c r="M26" s="166">
        <v>18.174098601101694</v>
      </c>
      <c r="N26" s="222"/>
      <c r="O26" s="222"/>
      <c r="P26" s="222"/>
      <c r="Q26" s="222"/>
      <c r="R26" s="222"/>
      <c r="S26" s="222"/>
    </row>
    <row r="27" spans="1:19" s="213" customFormat="1" ht="12.6" customHeight="1" x14ac:dyDescent="0.2">
      <c r="B27" s="233" t="s">
        <v>54</v>
      </c>
      <c r="C27" s="234"/>
      <c r="D27" s="234"/>
      <c r="E27" s="234"/>
      <c r="F27" s="234"/>
      <c r="G27" s="234"/>
      <c r="H27" s="234"/>
      <c r="I27" s="234"/>
      <c r="J27" s="235"/>
      <c r="K27" s="234"/>
      <c r="L27" s="234"/>
      <c r="M27" s="236"/>
    </row>
    <row r="28" spans="1:19" s="213" customFormat="1" ht="12.6" customHeight="1" x14ac:dyDescent="0.2">
      <c r="B28" s="235" t="s">
        <v>64</v>
      </c>
      <c r="C28" s="234"/>
      <c r="D28" s="234"/>
      <c r="E28" s="234"/>
      <c r="F28" s="234"/>
      <c r="G28" s="234"/>
      <c r="H28" s="234"/>
      <c r="I28" s="234"/>
      <c r="J28" s="235"/>
      <c r="K28" s="234"/>
      <c r="L28" s="234"/>
      <c r="M28" s="237"/>
    </row>
    <row r="29" spans="1:19" s="213" customFormat="1" ht="12.6" customHeight="1" x14ac:dyDescent="0.2">
      <c r="B29" s="233" t="s">
        <v>55</v>
      </c>
      <c r="C29" s="235"/>
      <c r="D29" s="235"/>
      <c r="E29" s="235"/>
      <c r="F29" s="235"/>
      <c r="G29" s="235"/>
      <c r="H29" s="235"/>
      <c r="I29" s="235"/>
      <c r="J29" s="235"/>
      <c r="K29" s="235"/>
      <c r="L29" s="235"/>
    </row>
    <row r="30" spans="1:19" s="213" customFormat="1" ht="12.6" customHeight="1" x14ac:dyDescent="0.2">
      <c r="B30" s="233" t="s">
        <v>61</v>
      </c>
      <c r="C30" s="235"/>
      <c r="D30" s="235"/>
      <c r="E30" s="235"/>
      <c r="F30" s="235"/>
      <c r="G30" s="235"/>
      <c r="H30" s="235"/>
      <c r="I30" s="235"/>
      <c r="J30" s="238"/>
      <c r="K30" s="239" t="s">
        <v>25</v>
      </c>
      <c r="L30" s="240"/>
    </row>
    <row r="31" spans="1:19" s="213" customFormat="1" ht="12.6" customHeight="1" x14ac:dyDescent="0.2">
      <c r="B31" s="233" t="s">
        <v>57</v>
      </c>
      <c r="C31" s="235"/>
      <c r="D31" s="235"/>
      <c r="E31" s="235"/>
      <c r="F31" s="235"/>
      <c r="G31" s="235"/>
      <c r="H31" s="235"/>
      <c r="I31" s="235"/>
      <c r="J31" s="235"/>
      <c r="K31" s="239" t="s">
        <v>26</v>
      </c>
      <c r="L31" s="235" t="s">
        <v>27</v>
      </c>
    </row>
    <row r="32" spans="1:19" s="213" customFormat="1" ht="12.6" customHeight="1" x14ac:dyDescent="0.2">
      <c r="B32" s="233" t="s">
        <v>58</v>
      </c>
      <c r="C32" s="235"/>
      <c r="D32" s="235"/>
      <c r="E32" s="235"/>
      <c r="F32" s="235"/>
      <c r="G32" s="235"/>
      <c r="H32" s="235"/>
      <c r="I32" s="235"/>
      <c r="J32" s="238"/>
      <c r="K32" s="239" t="s">
        <v>28</v>
      </c>
      <c r="L32" s="235" t="s">
        <v>29</v>
      </c>
    </row>
    <row r="33" spans="2:12" s="213" customFormat="1" x14ac:dyDescent="0.2">
      <c r="B33" s="235"/>
      <c r="C33" s="235"/>
      <c r="D33" s="235"/>
      <c r="E33" s="235"/>
      <c r="F33" s="235"/>
      <c r="G33" s="235"/>
      <c r="H33" s="235"/>
      <c r="I33" s="235"/>
      <c r="J33" s="238"/>
      <c r="K33" s="235"/>
      <c r="L33" s="235"/>
    </row>
    <row r="34" spans="2:12" s="213" customFormat="1" x14ac:dyDescent="0.2">
      <c r="D34" s="235"/>
      <c r="E34" s="235"/>
      <c r="F34" s="235"/>
      <c r="G34" s="235"/>
      <c r="H34" s="235"/>
      <c r="I34" s="235"/>
      <c r="J34" s="238"/>
      <c r="K34" s="238"/>
      <c r="L34" s="235"/>
    </row>
    <row r="35" spans="2:12" s="213" customFormat="1" x14ac:dyDescent="0.2">
      <c r="E35" s="235"/>
      <c r="F35" s="235"/>
      <c r="G35" s="235"/>
      <c r="H35" s="235"/>
      <c r="I35" s="235"/>
      <c r="J35" s="235"/>
      <c r="K35" s="235"/>
      <c r="L35" s="235"/>
    </row>
    <row r="36" spans="2:12" s="213" customFormat="1" x14ac:dyDescent="0.2">
      <c r="E36" s="235"/>
      <c r="F36" s="235"/>
      <c r="G36" s="235"/>
      <c r="H36" s="235"/>
      <c r="I36" s="235"/>
      <c r="J36" s="235"/>
      <c r="K36" s="235"/>
      <c r="L36" s="235"/>
    </row>
    <row r="37" spans="2:12" s="213" customFormat="1" x14ac:dyDescent="0.2"/>
    <row r="38" spans="2:12" s="213" customFormat="1" x14ac:dyDescent="0.2"/>
    <row r="39" spans="2:12" s="213" customFormat="1" x14ac:dyDescent="0.2"/>
    <row r="40" spans="2:12" s="213" customFormat="1" x14ac:dyDescent="0.2"/>
    <row r="41" spans="2:12" s="213" customFormat="1" x14ac:dyDescent="0.2"/>
  </sheetData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>
    <pageSetUpPr fitToPage="1"/>
  </sheetPr>
  <dimension ref="A1:S42"/>
  <sheetViews>
    <sheetView zoomScale="90" zoomScaleNormal="90" workbookViewId="0"/>
  </sheetViews>
  <sheetFormatPr baseColWidth="10" defaultRowHeight="12.75" x14ac:dyDescent="0.2"/>
  <cols>
    <col min="1" max="1" width="1" style="213" customWidth="1"/>
    <col min="2" max="2" width="14.5703125" customWidth="1"/>
    <col min="4" max="4" width="13.7109375" customWidth="1"/>
    <col min="14" max="19" width="11.42578125" style="213" customWidth="1"/>
  </cols>
  <sheetData>
    <row r="1" spans="1:19" x14ac:dyDescent="0.2"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</row>
    <row r="2" spans="1:19" ht="20.100000000000001" customHeight="1" x14ac:dyDescent="0.2">
      <c r="C2" s="215"/>
      <c r="D2" s="213"/>
      <c r="E2" s="213"/>
      <c r="F2" s="213"/>
      <c r="G2" s="213"/>
      <c r="H2" s="213"/>
      <c r="I2" s="213"/>
      <c r="J2" s="213"/>
      <c r="K2" s="213"/>
      <c r="L2" s="216"/>
      <c r="M2" s="215"/>
    </row>
    <row r="3" spans="1:19" ht="12.75" customHeight="1" x14ac:dyDescent="0.2">
      <c r="B3" s="214"/>
      <c r="C3" s="217"/>
      <c r="D3" s="213"/>
      <c r="E3" s="213"/>
      <c r="F3" s="213"/>
      <c r="G3" s="213"/>
      <c r="H3" s="213"/>
      <c r="I3" s="213"/>
      <c r="J3" s="213"/>
      <c r="K3" s="217"/>
      <c r="L3" s="217"/>
      <c r="M3" s="217"/>
    </row>
    <row r="4" spans="1:19" ht="12.75" customHeight="1" x14ac:dyDescent="0.2">
      <c r="B4" s="217"/>
      <c r="C4" s="218"/>
      <c r="D4" s="213"/>
      <c r="E4" s="213"/>
      <c r="F4" s="213"/>
      <c r="G4" s="213"/>
      <c r="H4" s="213"/>
      <c r="I4" s="213"/>
      <c r="J4" s="213"/>
      <c r="K4" s="217"/>
      <c r="L4" s="219"/>
      <c r="M4" s="219"/>
    </row>
    <row r="5" spans="1:19" ht="15.75" x14ac:dyDescent="0.25">
      <c r="B5" s="220" t="s">
        <v>111</v>
      </c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</row>
    <row r="6" spans="1:19" ht="18" x14ac:dyDescent="0.2">
      <c r="B6" s="221" t="s">
        <v>49</v>
      </c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13" t="s">
        <v>31</v>
      </c>
    </row>
    <row r="7" spans="1:19" ht="9" customHeight="1" thickBot="1" x14ac:dyDescent="0.25"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</row>
    <row r="8" spans="1:19" s="8" customFormat="1" ht="13.5" thickBot="1" x14ac:dyDescent="0.25">
      <c r="A8" s="222"/>
      <c r="B8" s="9"/>
      <c r="C8" s="10" t="s">
        <v>1</v>
      </c>
      <c r="D8" s="11"/>
      <c r="E8" s="11"/>
      <c r="F8" s="11"/>
      <c r="G8" s="11"/>
      <c r="H8" s="11"/>
      <c r="I8" s="11"/>
      <c r="J8" s="11"/>
      <c r="K8" s="10" t="s">
        <v>2</v>
      </c>
      <c r="L8" s="11"/>
      <c r="M8" s="12"/>
      <c r="N8" s="222"/>
      <c r="O8" s="222"/>
      <c r="P8" s="222"/>
      <c r="Q8" s="222"/>
      <c r="R8" s="222"/>
      <c r="S8" s="222"/>
    </row>
    <row r="9" spans="1:19" s="8" customFormat="1" ht="14.25" x14ac:dyDescent="0.2">
      <c r="A9" s="222"/>
      <c r="B9" s="13"/>
      <c r="C9" s="14" t="s">
        <v>3</v>
      </c>
      <c r="D9" s="15" t="s">
        <v>4</v>
      </c>
      <c r="E9" s="16" t="s">
        <v>50</v>
      </c>
      <c r="F9" s="17"/>
      <c r="G9" s="17"/>
      <c r="H9" s="18"/>
      <c r="I9" s="17"/>
      <c r="J9" s="19" t="s">
        <v>5</v>
      </c>
      <c r="K9" s="14" t="s">
        <v>3</v>
      </c>
      <c r="L9" s="19" t="s">
        <v>4</v>
      </c>
      <c r="M9" s="15" t="s">
        <v>51</v>
      </c>
      <c r="N9" s="222"/>
      <c r="O9" s="222"/>
      <c r="P9" s="222"/>
      <c r="Q9" s="222"/>
      <c r="R9" s="222"/>
      <c r="S9" s="222"/>
    </row>
    <row r="10" spans="1:19" ht="15" thickBot="1" x14ac:dyDescent="0.25">
      <c r="B10" s="13"/>
      <c r="C10" s="22"/>
      <c r="D10" s="23" t="s">
        <v>52</v>
      </c>
      <c r="E10" s="24" t="s">
        <v>3</v>
      </c>
      <c r="F10" s="223" t="s">
        <v>6</v>
      </c>
      <c r="G10" s="224" t="s">
        <v>7</v>
      </c>
      <c r="H10" s="225" t="s">
        <v>39</v>
      </c>
      <c r="I10" s="226" t="s">
        <v>8</v>
      </c>
      <c r="J10" s="28" t="s">
        <v>53</v>
      </c>
      <c r="K10" s="29"/>
      <c r="L10" s="28" t="s">
        <v>9</v>
      </c>
      <c r="M10" s="95"/>
    </row>
    <row r="11" spans="1:19" ht="13.5" thickBot="1" x14ac:dyDescent="0.25">
      <c r="B11" s="32"/>
      <c r="C11" s="96" t="s">
        <v>10</v>
      </c>
      <c r="D11" s="97" t="s">
        <v>11</v>
      </c>
      <c r="E11" s="98" t="s">
        <v>12</v>
      </c>
      <c r="F11" s="99" t="s">
        <v>13</v>
      </c>
      <c r="G11" s="100" t="s">
        <v>14</v>
      </c>
      <c r="H11" s="101" t="s">
        <v>15</v>
      </c>
      <c r="I11" s="101" t="s">
        <v>16</v>
      </c>
      <c r="J11" s="102" t="s">
        <v>17</v>
      </c>
      <c r="K11" s="103" t="s">
        <v>18</v>
      </c>
      <c r="L11" s="102" t="s">
        <v>19</v>
      </c>
      <c r="M11" s="98" t="s">
        <v>20</v>
      </c>
    </row>
    <row r="12" spans="1:19" ht="17.100000000000001" customHeight="1" x14ac:dyDescent="0.2">
      <c r="B12" s="244">
        <v>38353</v>
      </c>
      <c r="C12" s="60">
        <v>481502.78301155439</v>
      </c>
      <c r="D12" s="245">
        <v>62890.783011554391</v>
      </c>
      <c r="E12" s="245">
        <v>327172</v>
      </c>
      <c r="F12" s="60">
        <v>97037</v>
      </c>
      <c r="G12" s="246">
        <v>93708</v>
      </c>
      <c r="H12" s="246">
        <v>126800</v>
      </c>
      <c r="I12" s="60">
        <v>9627</v>
      </c>
      <c r="J12" s="247">
        <v>91440</v>
      </c>
      <c r="K12" s="60">
        <v>481502.78301155439</v>
      </c>
      <c r="L12" s="245">
        <v>444955.78301155439</v>
      </c>
      <c r="M12" s="245">
        <v>36547</v>
      </c>
    </row>
    <row r="13" spans="1:19" ht="17.100000000000001" customHeight="1" x14ac:dyDescent="0.2">
      <c r="B13" s="248">
        <v>38384</v>
      </c>
      <c r="C13" s="60">
        <v>481133.03138075134</v>
      </c>
      <c r="D13" s="55">
        <v>57365.031380751352</v>
      </c>
      <c r="E13" s="55">
        <v>301368</v>
      </c>
      <c r="F13" s="60">
        <v>94518</v>
      </c>
      <c r="G13" s="249">
        <v>82991</v>
      </c>
      <c r="H13" s="249">
        <v>113112</v>
      </c>
      <c r="I13" s="60">
        <v>10747</v>
      </c>
      <c r="J13" s="250">
        <v>122400</v>
      </c>
      <c r="K13" s="60">
        <v>481133.03138075134</v>
      </c>
      <c r="L13" s="55">
        <v>446195.03138075134</v>
      </c>
      <c r="M13" s="55">
        <v>34938</v>
      </c>
    </row>
    <row r="14" spans="1:19" ht="17.100000000000001" customHeight="1" x14ac:dyDescent="0.2">
      <c r="B14" s="248">
        <v>38412</v>
      </c>
      <c r="C14" s="60">
        <v>446251.06565622287</v>
      </c>
      <c r="D14" s="55">
        <v>61681.065656222876</v>
      </c>
      <c r="E14" s="55">
        <v>304650</v>
      </c>
      <c r="F14" s="60">
        <v>74318</v>
      </c>
      <c r="G14" s="249">
        <v>96098</v>
      </c>
      <c r="H14" s="249">
        <v>121826</v>
      </c>
      <c r="I14" s="60">
        <v>12408</v>
      </c>
      <c r="J14" s="250">
        <v>79920</v>
      </c>
      <c r="K14" s="60">
        <v>446251.06565622287</v>
      </c>
      <c r="L14" s="55">
        <v>413137.06565622287</v>
      </c>
      <c r="M14" s="55">
        <v>33114</v>
      </c>
    </row>
    <row r="15" spans="1:19" ht="17.100000000000001" customHeight="1" x14ac:dyDescent="0.2">
      <c r="B15" s="248">
        <v>38443</v>
      </c>
      <c r="C15" s="60">
        <v>299760.75447170512</v>
      </c>
      <c r="D15" s="55">
        <v>59591.754471705113</v>
      </c>
      <c r="E15" s="55">
        <v>283729</v>
      </c>
      <c r="F15" s="60">
        <v>45451</v>
      </c>
      <c r="G15" s="249">
        <v>93244</v>
      </c>
      <c r="H15" s="249">
        <v>128279</v>
      </c>
      <c r="I15" s="60">
        <v>16755</v>
      </c>
      <c r="J15" s="250">
        <v>-43560</v>
      </c>
      <c r="K15" s="60">
        <v>299760.75447170512</v>
      </c>
      <c r="L15" s="55">
        <v>272927.75447170512</v>
      </c>
      <c r="M15" s="55">
        <v>26833</v>
      </c>
    </row>
    <row r="16" spans="1:19" ht="17.100000000000001" customHeight="1" x14ac:dyDescent="0.2">
      <c r="B16" s="248">
        <v>38473</v>
      </c>
      <c r="C16" s="60">
        <v>264554.03971954959</v>
      </c>
      <c r="D16" s="55">
        <v>56116.039719549597</v>
      </c>
      <c r="E16" s="55">
        <v>281878</v>
      </c>
      <c r="F16" s="60">
        <v>45626</v>
      </c>
      <c r="G16" s="249">
        <v>88478</v>
      </c>
      <c r="H16" s="249">
        <v>130713</v>
      </c>
      <c r="I16" s="60">
        <v>17061</v>
      </c>
      <c r="J16" s="250">
        <v>-73440</v>
      </c>
      <c r="K16" s="60">
        <v>264554.03971954959</v>
      </c>
      <c r="L16" s="55">
        <v>245983.03971954959</v>
      </c>
      <c r="M16" s="55">
        <v>18571</v>
      </c>
    </row>
    <row r="17" spans="1:19" ht="17.100000000000001" customHeight="1" x14ac:dyDescent="0.2">
      <c r="B17" s="248">
        <v>38504</v>
      </c>
      <c r="C17" s="60">
        <v>227387.9629667211</v>
      </c>
      <c r="D17" s="55">
        <v>51312.962966721112</v>
      </c>
      <c r="E17" s="55">
        <v>251675</v>
      </c>
      <c r="F17" s="60">
        <v>36328</v>
      </c>
      <c r="G17" s="249">
        <v>87664</v>
      </c>
      <c r="H17" s="249">
        <v>110904</v>
      </c>
      <c r="I17" s="60">
        <v>16779</v>
      </c>
      <c r="J17" s="250">
        <v>-75600</v>
      </c>
      <c r="K17" s="60">
        <v>227387.9629667211</v>
      </c>
      <c r="L17" s="55">
        <v>211191.9629667211</v>
      </c>
      <c r="M17" s="55">
        <v>16196</v>
      </c>
    </row>
    <row r="18" spans="1:19" ht="17.100000000000001" customHeight="1" x14ac:dyDescent="0.2">
      <c r="B18" s="248">
        <v>38534</v>
      </c>
      <c r="C18" s="60">
        <v>216405.40470043727</v>
      </c>
      <c r="D18" s="55">
        <v>47454.404700437277</v>
      </c>
      <c r="E18" s="55">
        <v>254271</v>
      </c>
      <c r="F18" s="60">
        <v>32640</v>
      </c>
      <c r="G18" s="249">
        <v>80525</v>
      </c>
      <c r="H18" s="249">
        <v>125906</v>
      </c>
      <c r="I18" s="60">
        <v>15200</v>
      </c>
      <c r="J18" s="250">
        <v>-85320</v>
      </c>
      <c r="K18" s="60">
        <v>216405.40470043727</v>
      </c>
      <c r="L18" s="55">
        <v>196981.40470043727</v>
      </c>
      <c r="M18" s="55">
        <v>19424</v>
      </c>
    </row>
    <row r="19" spans="1:19" ht="17.100000000000001" customHeight="1" x14ac:dyDescent="0.2">
      <c r="B19" s="248">
        <v>38565</v>
      </c>
      <c r="C19" s="60">
        <v>223973.92418591888</v>
      </c>
      <c r="D19" s="55">
        <v>45045.92418591887</v>
      </c>
      <c r="E19" s="55">
        <v>237248</v>
      </c>
      <c r="F19" s="60">
        <v>29320</v>
      </c>
      <c r="G19" s="249">
        <v>75646</v>
      </c>
      <c r="H19" s="249">
        <v>117662</v>
      </c>
      <c r="I19" s="60">
        <v>14620</v>
      </c>
      <c r="J19" s="250">
        <v>-58320</v>
      </c>
      <c r="K19" s="60">
        <v>223973.92418591888</v>
      </c>
      <c r="L19" s="55">
        <v>196297.92418591888</v>
      </c>
      <c r="M19" s="55">
        <v>27676</v>
      </c>
    </row>
    <row r="20" spans="1:19" ht="17.100000000000001" customHeight="1" x14ac:dyDescent="0.2">
      <c r="B20" s="248">
        <v>38596</v>
      </c>
      <c r="C20" s="60">
        <v>238764.44949142641</v>
      </c>
      <c r="D20" s="55">
        <v>44917.4494914264</v>
      </c>
      <c r="E20" s="55">
        <v>220847</v>
      </c>
      <c r="F20" s="60">
        <v>32573</v>
      </c>
      <c r="G20" s="249">
        <v>91538</v>
      </c>
      <c r="H20" s="249">
        <v>82503</v>
      </c>
      <c r="I20" s="60">
        <v>14233</v>
      </c>
      <c r="J20" s="250">
        <v>-27000</v>
      </c>
      <c r="K20" s="60">
        <v>238764.44949142641</v>
      </c>
      <c r="L20" s="55">
        <v>211183.44949142641</v>
      </c>
      <c r="M20" s="55">
        <v>27581</v>
      </c>
    </row>
    <row r="21" spans="1:19" ht="17.100000000000001" customHeight="1" x14ac:dyDescent="0.2">
      <c r="B21" s="251">
        <v>38626</v>
      </c>
      <c r="C21" s="252">
        <v>307083.87774857058</v>
      </c>
      <c r="D21" s="104">
        <v>53297.877748570558</v>
      </c>
      <c r="E21" s="111">
        <v>262426</v>
      </c>
      <c r="F21" s="259">
        <v>57787</v>
      </c>
      <c r="G21" s="260">
        <v>93351</v>
      </c>
      <c r="H21" s="260">
        <v>102192</v>
      </c>
      <c r="I21" s="261">
        <v>9096</v>
      </c>
      <c r="J21" s="227">
        <v>-8640</v>
      </c>
      <c r="K21" s="110">
        <v>307083.87774857058</v>
      </c>
      <c r="L21" s="51">
        <v>277004.87774857058</v>
      </c>
      <c r="M21" s="55">
        <v>30079</v>
      </c>
    </row>
    <row r="22" spans="1:19" ht="17.100000000000001" customHeight="1" x14ac:dyDescent="0.2">
      <c r="B22" s="251">
        <v>38657</v>
      </c>
      <c r="C22" s="252">
        <v>415972.52920722606</v>
      </c>
      <c r="D22" s="104">
        <v>59681.529207226078</v>
      </c>
      <c r="E22" s="111">
        <v>304811</v>
      </c>
      <c r="F22" s="227">
        <v>85100</v>
      </c>
      <c r="G22" s="253">
        <v>100227</v>
      </c>
      <c r="H22" s="253">
        <v>107257</v>
      </c>
      <c r="I22" s="254">
        <v>12227</v>
      </c>
      <c r="J22" s="227">
        <v>51480</v>
      </c>
      <c r="K22" s="110">
        <v>415972.52920722606</v>
      </c>
      <c r="L22" s="51">
        <v>374822.52920722606</v>
      </c>
      <c r="M22" s="55">
        <v>41150</v>
      </c>
    </row>
    <row r="23" spans="1:19" ht="17.100000000000001" customHeight="1" thickBot="1" x14ac:dyDescent="0.25">
      <c r="B23" s="255">
        <v>38687</v>
      </c>
      <c r="C23" s="256">
        <v>521353.7316484339</v>
      </c>
      <c r="D23" s="118">
        <v>62365.731648433917</v>
      </c>
      <c r="E23" s="111">
        <v>390588</v>
      </c>
      <c r="F23" s="262">
        <v>104495</v>
      </c>
      <c r="G23" s="263">
        <v>114361</v>
      </c>
      <c r="H23" s="263">
        <v>158784</v>
      </c>
      <c r="I23" s="264">
        <v>12948</v>
      </c>
      <c r="J23" s="227">
        <v>68400</v>
      </c>
      <c r="K23" s="122">
        <v>521353.7316484339</v>
      </c>
      <c r="L23" s="123">
        <v>470748.7316484339</v>
      </c>
      <c r="M23" s="124">
        <v>50605</v>
      </c>
    </row>
    <row r="24" spans="1:19" ht="24.75" customHeight="1" thickBot="1" x14ac:dyDescent="0.25">
      <c r="B24" s="146" t="s">
        <v>86</v>
      </c>
      <c r="C24" s="155">
        <v>4124143.5541885179</v>
      </c>
      <c r="D24" s="156">
        <v>661720.55418851762</v>
      </c>
      <c r="E24" s="149">
        <v>3420663</v>
      </c>
      <c r="F24" s="206">
        <v>735193</v>
      </c>
      <c r="G24" s="207">
        <v>1097831</v>
      </c>
      <c r="H24" s="207">
        <v>1425938</v>
      </c>
      <c r="I24" s="208">
        <v>161701</v>
      </c>
      <c r="J24" s="153">
        <v>41760</v>
      </c>
      <c r="K24" s="155">
        <v>4124143.5541885179</v>
      </c>
      <c r="L24" s="161">
        <v>3761429.5541885179</v>
      </c>
      <c r="M24" s="161">
        <v>362714</v>
      </c>
      <c r="O24" s="228"/>
    </row>
    <row r="25" spans="1:19" ht="26.25" customHeight="1" thickBot="1" x14ac:dyDescent="0.25">
      <c r="B25" s="146" t="s">
        <v>82</v>
      </c>
      <c r="C25" s="154">
        <v>3986998.8202385642</v>
      </c>
      <c r="D25" s="156">
        <v>685341.82023856416</v>
      </c>
      <c r="E25" s="149">
        <v>3389857</v>
      </c>
      <c r="F25" s="206">
        <v>748779</v>
      </c>
      <c r="G25" s="207">
        <v>1038277</v>
      </c>
      <c r="H25" s="207">
        <v>1466679</v>
      </c>
      <c r="I25" s="208">
        <v>136122</v>
      </c>
      <c r="J25" s="153">
        <v>-88200</v>
      </c>
      <c r="K25" s="154">
        <v>3986998.8202385642</v>
      </c>
      <c r="L25" s="149">
        <v>3662562.8202385642</v>
      </c>
      <c r="M25" s="149">
        <v>324436</v>
      </c>
    </row>
    <row r="26" spans="1:19" s="8" customFormat="1" ht="26.25" customHeight="1" thickBot="1" x14ac:dyDescent="0.25">
      <c r="A26" s="222"/>
      <c r="B26" s="62" t="s">
        <v>87</v>
      </c>
      <c r="C26" s="162">
        <v>3.4397987090888469</v>
      </c>
      <c r="D26" s="163">
        <v>-3.4466401075340909</v>
      </c>
      <c r="E26" s="163">
        <v>0.90876989796324736</v>
      </c>
      <c r="F26" s="164">
        <v>-1.8144205433111773</v>
      </c>
      <c r="G26" s="165">
        <v>5.7358489112250393</v>
      </c>
      <c r="H26" s="165">
        <v>-2.7777720960073746</v>
      </c>
      <c r="I26" s="258">
        <v>18.791231395365919</v>
      </c>
      <c r="J26" s="232"/>
      <c r="K26" s="162">
        <v>3.4397987090888469</v>
      </c>
      <c r="L26" s="163">
        <v>2.6993867082261791</v>
      </c>
      <c r="M26" s="166">
        <v>11.798320778212036</v>
      </c>
      <c r="N26" s="222"/>
      <c r="O26" s="222"/>
      <c r="P26" s="222"/>
      <c r="Q26" s="222"/>
      <c r="R26" s="222"/>
      <c r="S26" s="222"/>
    </row>
    <row r="27" spans="1:19" s="222" customFormat="1" ht="6.75" customHeight="1" x14ac:dyDescent="0.2">
      <c r="B27" s="221"/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</row>
    <row r="28" spans="1:19" s="213" customFormat="1" ht="12.6" customHeight="1" x14ac:dyDescent="0.2">
      <c r="B28" s="233" t="s">
        <v>54</v>
      </c>
      <c r="C28" s="234"/>
      <c r="D28" s="234"/>
      <c r="E28" s="234"/>
      <c r="F28" s="234"/>
      <c r="G28" s="234"/>
      <c r="H28" s="234"/>
      <c r="I28" s="234"/>
      <c r="J28" s="235"/>
      <c r="K28" s="234"/>
      <c r="L28" s="234"/>
      <c r="M28" s="236"/>
    </row>
    <row r="29" spans="1:19" s="213" customFormat="1" ht="12.6" customHeight="1" x14ac:dyDescent="0.2">
      <c r="B29" s="235" t="s">
        <v>64</v>
      </c>
      <c r="C29" s="234"/>
      <c r="D29" s="234"/>
      <c r="E29" s="234"/>
      <c r="F29" s="234"/>
      <c r="G29" s="234"/>
      <c r="H29" s="234"/>
      <c r="I29" s="234"/>
      <c r="J29" s="235"/>
      <c r="K29" s="234"/>
      <c r="L29" s="234"/>
      <c r="M29" s="237"/>
    </row>
    <row r="30" spans="1:19" s="213" customFormat="1" ht="12.6" customHeight="1" x14ac:dyDescent="0.2">
      <c r="B30" s="233" t="s">
        <v>55</v>
      </c>
      <c r="C30" s="235"/>
      <c r="D30" s="235"/>
      <c r="E30" s="235"/>
      <c r="F30" s="235"/>
      <c r="G30" s="235"/>
      <c r="H30" s="235"/>
      <c r="I30" s="235"/>
      <c r="J30" s="235"/>
      <c r="K30" s="235"/>
      <c r="L30" s="235"/>
    </row>
    <row r="31" spans="1:19" s="213" customFormat="1" ht="12.6" customHeight="1" x14ac:dyDescent="0.2">
      <c r="B31" s="233" t="s">
        <v>61</v>
      </c>
      <c r="C31" s="235"/>
      <c r="D31" s="235"/>
      <c r="E31" s="235"/>
      <c r="F31" s="235"/>
      <c r="G31" s="235"/>
      <c r="H31" s="235"/>
      <c r="I31" s="235"/>
      <c r="J31" s="238"/>
      <c r="K31" s="239" t="s">
        <v>25</v>
      </c>
      <c r="L31" s="240"/>
    </row>
    <row r="32" spans="1:19" s="213" customFormat="1" ht="12.6" customHeight="1" x14ac:dyDescent="0.2">
      <c r="B32" s="233" t="s">
        <v>57</v>
      </c>
      <c r="C32" s="235"/>
      <c r="D32" s="235"/>
      <c r="E32" s="235"/>
      <c r="F32" s="235"/>
      <c r="G32" s="235"/>
      <c r="H32" s="235"/>
      <c r="I32" s="235"/>
      <c r="J32" s="235"/>
      <c r="K32" s="239" t="s">
        <v>26</v>
      </c>
      <c r="L32" s="235" t="s">
        <v>27</v>
      </c>
    </row>
    <row r="33" spans="2:12" s="213" customFormat="1" ht="12.6" customHeight="1" x14ac:dyDescent="0.2">
      <c r="B33" s="233" t="s">
        <v>58</v>
      </c>
      <c r="C33" s="235"/>
      <c r="D33" s="235"/>
      <c r="E33" s="235"/>
      <c r="F33" s="235"/>
      <c r="G33" s="235"/>
      <c r="H33" s="235"/>
      <c r="I33" s="235"/>
      <c r="J33" s="238"/>
      <c r="K33" s="239" t="s">
        <v>28</v>
      </c>
      <c r="L33" s="235" t="s">
        <v>29</v>
      </c>
    </row>
    <row r="34" spans="2:12" s="213" customFormat="1" x14ac:dyDescent="0.2">
      <c r="B34" s="235"/>
      <c r="C34" s="235"/>
      <c r="D34" s="235"/>
      <c r="E34" s="235"/>
      <c r="F34" s="235"/>
      <c r="G34" s="235"/>
      <c r="H34" s="235"/>
      <c r="I34" s="235"/>
      <c r="J34" s="238"/>
      <c r="K34" s="235"/>
      <c r="L34" s="235"/>
    </row>
    <row r="35" spans="2:12" s="213" customFormat="1" x14ac:dyDescent="0.2">
      <c r="D35" s="235"/>
      <c r="E35" s="235"/>
      <c r="F35" s="235"/>
      <c r="G35" s="235"/>
      <c r="H35" s="235"/>
      <c r="I35" s="235"/>
      <c r="J35" s="238"/>
      <c r="K35" s="238"/>
      <c r="L35" s="235"/>
    </row>
    <row r="36" spans="2:12" s="213" customFormat="1" x14ac:dyDescent="0.2">
      <c r="E36" s="235"/>
      <c r="F36" s="235"/>
      <c r="G36" s="235"/>
      <c r="H36" s="235"/>
      <c r="I36" s="235"/>
      <c r="J36" s="235"/>
      <c r="K36" s="235"/>
      <c r="L36" s="235"/>
    </row>
    <row r="37" spans="2:12" s="213" customFormat="1" x14ac:dyDescent="0.2">
      <c r="E37" s="235"/>
      <c r="F37" s="235"/>
      <c r="G37" s="235"/>
      <c r="H37" s="235"/>
      <c r="I37" s="235"/>
      <c r="J37" s="235"/>
      <c r="K37" s="235"/>
      <c r="L37" s="235"/>
    </row>
    <row r="38" spans="2:12" s="213" customFormat="1" x14ac:dyDescent="0.2"/>
    <row r="39" spans="2:12" s="213" customFormat="1" x14ac:dyDescent="0.2"/>
    <row r="40" spans="2:12" s="213" customFormat="1" x14ac:dyDescent="0.2"/>
    <row r="41" spans="2:12" s="213" customFormat="1" x14ac:dyDescent="0.2"/>
    <row r="42" spans="2:12" s="213" customFormat="1" x14ac:dyDescent="0.2"/>
  </sheetData>
  <phoneticPr fontId="23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showGridLines="0" tabSelected="1" zoomScale="90" zoomScaleNormal="90" workbookViewId="0">
      <selection activeCell="H2" sqref="H2"/>
    </sheetView>
  </sheetViews>
  <sheetFormatPr baseColWidth="10" defaultRowHeight="12.75" x14ac:dyDescent="0.2"/>
  <cols>
    <col min="1" max="1" width="11.7109375" style="373" customWidth="1"/>
    <col min="2" max="2" width="17.42578125" style="372" customWidth="1"/>
    <col min="3" max="6" width="15.7109375" style="372" customWidth="1"/>
    <col min="7" max="7" width="2" style="372" hidden="1" customWidth="1"/>
    <col min="8" max="10" width="15.7109375" style="372" customWidth="1"/>
    <col min="11" max="11" width="5.42578125" style="372" customWidth="1"/>
    <col min="12" max="13" width="11.42578125" style="372"/>
    <col min="14" max="19" width="11.42578125" style="373" customWidth="1"/>
    <col min="20" max="16384" width="11.42578125" style="372"/>
  </cols>
  <sheetData>
    <row r="1" spans="1:19" x14ac:dyDescent="0.2"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</row>
    <row r="2" spans="1:19" ht="20.100000000000001" customHeight="1" x14ac:dyDescent="0.2">
      <c r="C2" s="435"/>
      <c r="D2" s="373"/>
      <c r="E2" s="373"/>
      <c r="F2" s="438" t="s">
        <v>173</v>
      </c>
      <c r="G2" s="373"/>
      <c r="H2" s="437">
        <v>44727</v>
      </c>
      <c r="I2" s="373"/>
      <c r="J2" s="442"/>
      <c r="K2" s="373"/>
      <c r="L2" s="436"/>
      <c r="M2" s="435"/>
    </row>
    <row r="3" spans="1:19" ht="12.75" customHeight="1" x14ac:dyDescent="0.2">
      <c r="B3" s="434"/>
      <c r="C3" s="432"/>
      <c r="D3" s="373"/>
      <c r="E3" s="373"/>
      <c r="F3" s="373"/>
      <c r="G3" s="373"/>
      <c r="H3" s="373"/>
      <c r="I3" s="373"/>
      <c r="J3" s="373"/>
      <c r="K3" s="432"/>
      <c r="L3" s="432"/>
      <c r="M3" s="432"/>
    </row>
    <row r="4" spans="1:19" ht="12.75" customHeight="1" x14ac:dyDescent="0.2">
      <c r="B4" s="432"/>
      <c r="C4" s="433"/>
      <c r="D4" s="373"/>
      <c r="E4" s="373"/>
      <c r="F4" s="373"/>
      <c r="G4" s="373"/>
      <c r="H4" s="373"/>
      <c r="I4" s="373"/>
      <c r="J4" s="373"/>
      <c r="K4" s="432"/>
      <c r="L4" s="431"/>
      <c r="M4" s="431"/>
    </row>
    <row r="5" spans="1:19" ht="15.75" x14ac:dyDescent="0.25">
      <c r="B5" s="446" t="s">
        <v>143</v>
      </c>
      <c r="C5" s="446"/>
      <c r="D5" s="446"/>
      <c r="E5" s="446"/>
      <c r="F5" s="446"/>
      <c r="G5" s="446"/>
      <c r="H5" s="446"/>
      <c r="I5" s="446"/>
      <c r="J5" s="446"/>
      <c r="K5" s="430"/>
      <c r="L5" s="430"/>
      <c r="M5" s="430"/>
    </row>
    <row r="6" spans="1:19" ht="16.5" x14ac:dyDescent="0.2">
      <c r="B6" s="447" t="s">
        <v>59</v>
      </c>
      <c r="C6" s="447"/>
      <c r="D6" s="447"/>
      <c r="E6" s="447"/>
      <c r="F6" s="447"/>
      <c r="G6" s="447"/>
      <c r="H6" s="447"/>
      <c r="I6" s="447"/>
      <c r="J6" s="447"/>
      <c r="K6" s="429"/>
      <c r="L6" s="429"/>
      <c r="M6" s="429"/>
      <c r="N6" s="373" t="s">
        <v>31</v>
      </c>
    </row>
    <row r="7" spans="1:19" ht="13.15" customHeight="1" thickBot="1" x14ac:dyDescent="0.25">
      <c r="B7" s="429"/>
      <c r="C7" s="429"/>
      <c r="D7" s="429"/>
      <c r="E7" s="429"/>
      <c r="F7" s="429"/>
      <c r="G7" s="429"/>
      <c r="H7" s="429"/>
      <c r="I7" s="429"/>
      <c r="J7" s="429"/>
      <c r="K7" s="429"/>
      <c r="L7" s="429"/>
      <c r="M7" s="429"/>
    </row>
    <row r="8" spans="1:19" s="386" customFormat="1" ht="22.9" customHeight="1" thickBot="1" x14ac:dyDescent="0.25">
      <c r="A8" s="387"/>
      <c r="B8" s="428"/>
      <c r="C8" s="448" t="s">
        <v>118</v>
      </c>
      <c r="D8" s="449"/>
      <c r="E8" s="449"/>
      <c r="F8" s="450"/>
      <c r="G8" s="387"/>
      <c r="H8" s="427" t="s">
        <v>119</v>
      </c>
      <c r="I8" s="387"/>
      <c r="J8" s="387"/>
      <c r="K8" s="387"/>
      <c r="L8" s="387"/>
    </row>
    <row r="9" spans="1:19" s="386" customFormat="1" x14ac:dyDescent="0.2">
      <c r="A9" s="387"/>
      <c r="B9" s="426"/>
      <c r="C9" s="425" t="s">
        <v>3</v>
      </c>
      <c r="D9" s="423" t="s">
        <v>4</v>
      </c>
      <c r="E9" s="424" t="s">
        <v>36</v>
      </c>
      <c r="F9" s="423" t="s">
        <v>5</v>
      </c>
      <c r="G9" s="387"/>
      <c r="H9" s="422"/>
      <c r="I9" s="387"/>
      <c r="J9" s="387"/>
      <c r="K9" s="387"/>
      <c r="L9" s="387"/>
    </row>
    <row r="10" spans="1:19" ht="15" thickBot="1" x14ac:dyDescent="0.25">
      <c r="B10" s="421" t="s">
        <v>120</v>
      </c>
      <c r="C10" s="420"/>
      <c r="D10" s="419" t="s">
        <v>174</v>
      </c>
      <c r="E10" s="418"/>
      <c r="F10" s="419" t="s">
        <v>121</v>
      </c>
      <c r="G10" s="373"/>
      <c r="H10" s="418"/>
      <c r="I10" s="373"/>
      <c r="J10" s="373"/>
      <c r="K10" s="373"/>
      <c r="L10" s="373"/>
      <c r="N10" s="372"/>
      <c r="O10" s="372"/>
      <c r="P10" s="372"/>
      <c r="Q10" s="372"/>
      <c r="R10" s="372"/>
      <c r="S10" s="372"/>
    </row>
    <row r="11" spans="1:19" ht="13.5" thickBot="1" x14ac:dyDescent="0.25">
      <c r="B11" s="417"/>
      <c r="C11" s="416" t="s">
        <v>153</v>
      </c>
      <c r="D11" s="415" t="s">
        <v>11</v>
      </c>
      <c r="E11" s="414" t="s">
        <v>12</v>
      </c>
      <c r="F11" s="414" t="s">
        <v>13</v>
      </c>
      <c r="G11" s="373"/>
      <c r="H11" s="414" t="s">
        <v>14</v>
      </c>
      <c r="I11" s="373"/>
      <c r="J11" s="373"/>
      <c r="K11" s="373"/>
      <c r="L11" s="373"/>
      <c r="N11" s="372"/>
      <c r="O11" s="372"/>
      <c r="P11" s="372"/>
      <c r="Q11" s="372"/>
      <c r="R11" s="372"/>
      <c r="S11" s="372"/>
    </row>
    <row r="12" spans="1:19" ht="17.100000000000001" customHeight="1" x14ac:dyDescent="0.2">
      <c r="B12" s="413">
        <v>44562</v>
      </c>
      <c r="C12" s="412">
        <v>577614.9307816003</v>
      </c>
      <c r="D12" s="411">
        <v>15535.919581600318</v>
      </c>
      <c r="E12" s="411">
        <v>406356</v>
      </c>
      <c r="F12" s="411">
        <v>155723.01119999998</v>
      </c>
      <c r="G12" s="373"/>
      <c r="H12" s="411">
        <v>123902</v>
      </c>
      <c r="I12" s="373"/>
      <c r="J12" s="373"/>
      <c r="K12" s="373"/>
      <c r="L12" s="373"/>
      <c r="N12" s="372"/>
      <c r="O12" s="372"/>
      <c r="P12" s="372"/>
      <c r="Q12" s="372"/>
      <c r="R12" s="372"/>
      <c r="S12" s="372"/>
    </row>
    <row r="13" spans="1:19" ht="17.100000000000001" customHeight="1" x14ac:dyDescent="0.2">
      <c r="B13" s="407">
        <v>44593</v>
      </c>
      <c r="C13" s="408">
        <v>444920.85435080429</v>
      </c>
      <c r="D13" s="404">
        <v>14116.707550804318</v>
      </c>
      <c r="E13" s="404">
        <v>360857</v>
      </c>
      <c r="F13" s="404">
        <v>69947.146800000002</v>
      </c>
      <c r="G13" s="373"/>
      <c r="H13" s="404">
        <v>128812</v>
      </c>
      <c r="I13" s="373"/>
      <c r="J13" s="373"/>
      <c r="K13" s="373"/>
      <c r="L13" s="373"/>
      <c r="N13" s="372"/>
      <c r="O13" s="372"/>
      <c r="P13" s="372"/>
      <c r="Q13" s="372"/>
      <c r="R13" s="372"/>
      <c r="S13" s="372"/>
    </row>
    <row r="14" spans="1:19" ht="17.100000000000001" customHeight="1" x14ac:dyDescent="0.2">
      <c r="B14" s="407">
        <v>44621</v>
      </c>
      <c r="C14" s="408">
        <v>412007.89756137185</v>
      </c>
      <c r="D14" s="404">
        <v>15314.016361371838</v>
      </c>
      <c r="E14" s="404">
        <v>370990</v>
      </c>
      <c r="F14" s="404">
        <v>25703.8812</v>
      </c>
      <c r="G14" s="373"/>
      <c r="H14" s="404">
        <v>117088</v>
      </c>
      <c r="I14" s="373"/>
      <c r="K14" s="373"/>
      <c r="L14" s="373"/>
      <c r="N14" s="372"/>
      <c r="O14" s="372"/>
      <c r="P14" s="372"/>
      <c r="Q14" s="372"/>
      <c r="R14" s="372"/>
      <c r="S14" s="372"/>
    </row>
    <row r="15" spans="1:19" ht="17.100000000000001" customHeight="1" x14ac:dyDescent="0.2">
      <c r="B15" s="407">
        <v>44652</v>
      </c>
      <c r="C15" s="408">
        <v>265427.7936273627</v>
      </c>
      <c r="D15" s="404">
        <v>14688.41922736272</v>
      </c>
      <c r="E15" s="404">
        <v>327230</v>
      </c>
      <c r="F15" s="404">
        <v>-76490.625599999999</v>
      </c>
      <c r="G15" s="373"/>
      <c r="H15" s="404">
        <v>116751</v>
      </c>
      <c r="I15" s="373"/>
      <c r="J15" s="373"/>
      <c r="K15" s="373"/>
      <c r="L15" s="373"/>
      <c r="N15" s="372"/>
      <c r="O15" s="372"/>
      <c r="P15" s="372"/>
      <c r="Q15" s="372"/>
      <c r="R15" s="372"/>
      <c r="S15" s="372"/>
    </row>
    <row r="16" spans="1:19" ht="17.100000000000001" customHeight="1" x14ac:dyDescent="0.2">
      <c r="B16" s="407"/>
      <c r="C16" s="408"/>
      <c r="D16" s="404"/>
      <c r="E16" s="404"/>
      <c r="F16" s="404"/>
      <c r="G16" s="373"/>
      <c r="H16" s="404"/>
      <c r="I16" s="373"/>
      <c r="J16" s="373"/>
      <c r="K16" s="373"/>
      <c r="L16" s="373"/>
      <c r="N16" s="372"/>
      <c r="O16" s="372"/>
      <c r="P16" s="372"/>
      <c r="Q16" s="372"/>
      <c r="R16" s="372"/>
      <c r="S16" s="372"/>
    </row>
    <row r="17" spans="1:19" ht="17.100000000000001" customHeight="1" x14ac:dyDescent="0.2">
      <c r="B17" s="439"/>
      <c r="C17" s="440"/>
      <c r="D17" s="404"/>
      <c r="E17" s="404"/>
      <c r="F17" s="404"/>
      <c r="G17" s="373"/>
      <c r="H17" s="404"/>
      <c r="I17" s="373"/>
      <c r="J17" s="373"/>
      <c r="K17" s="373"/>
      <c r="L17" s="373"/>
      <c r="N17" s="372"/>
      <c r="O17" s="372"/>
      <c r="P17" s="372"/>
      <c r="Q17" s="372"/>
      <c r="R17" s="372"/>
      <c r="S17" s="372"/>
    </row>
    <row r="18" spans="1:19" ht="17.100000000000001" customHeight="1" x14ac:dyDescent="0.2">
      <c r="B18" s="407"/>
      <c r="C18" s="408"/>
      <c r="D18" s="404"/>
      <c r="E18" s="404"/>
      <c r="F18" s="404"/>
      <c r="G18" s="373"/>
      <c r="H18" s="404"/>
      <c r="I18" s="373"/>
      <c r="J18" s="373"/>
      <c r="K18" s="373"/>
      <c r="L18" s="373"/>
      <c r="N18" s="372"/>
      <c r="O18" s="372"/>
      <c r="P18" s="372"/>
      <c r="Q18" s="372"/>
      <c r="R18" s="372"/>
      <c r="S18" s="372"/>
    </row>
    <row r="19" spans="1:19" ht="17.100000000000001" customHeight="1" x14ac:dyDescent="0.2">
      <c r="B19" s="407"/>
      <c r="C19" s="410"/>
      <c r="D19" s="409"/>
      <c r="E19" s="404"/>
      <c r="F19" s="404"/>
      <c r="G19" s="373"/>
      <c r="H19" s="404"/>
      <c r="I19" s="373"/>
      <c r="J19" s="373"/>
      <c r="K19" s="373"/>
      <c r="L19" s="373"/>
      <c r="N19" s="372"/>
      <c r="O19" s="372"/>
      <c r="P19" s="372"/>
      <c r="Q19" s="372"/>
      <c r="R19" s="372"/>
      <c r="S19" s="372"/>
    </row>
    <row r="20" spans="1:19" ht="17.100000000000001" customHeight="1" x14ac:dyDescent="0.2">
      <c r="B20" s="407"/>
      <c r="C20" s="408"/>
      <c r="D20" s="404"/>
      <c r="E20" s="404"/>
      <c r="F20" s="404"/>
      <c r="G20" s="373"/>
      <c r="H20" s="404"/>
      <c r="I20" s="373"/>
      <c r="J20" s="373"/>
      <c r="K20" s="373"/>
      <c r="L20" s="373"/>
      <c r="N20" s="372"/>
      <c r="O20" s="372"/>
      <c r="P20" s="372"/>
      <c r="Q20" s="372"/>
      <c r="R20" s="372"/>
      <c r="S20" s="372"/>
    </row>
    <row r="21" spans="1:19" ht="17.100000000000001" customHeight="1" x14ac:dyDescent="0.2">
      <c r="B21" s="407"/>
      <c r="C21" s="408"/>
      <c r="D21" s="404"/>
      <c r="E21" s="404"/>
      <c r="F21" s="404"/>
      <c r="G21" s="373"/>
      <c r="H21" s="404"/>
      <c r="I21" s="379"/>
      <c r="J21" s="373"/>
      <c r="K21" s="373"/>
      <c r="L21" s="373"/>
      <c r="N21" s="372"/>
      <c r="O21" s="372"/>
      <c r="P21" s="372"/>
      <c r="Q21" s="372"/>
      <c r="R21" s="372"/>
      <c r="S21" s="372"/>
    </row>
    <row r="22" spans="1:19" ht="17.100000000000001" customHeight="1" x14ac:dyDescent="0.2">
      <c r="B22" s="407"/>
      <c r="C22" s="408"/>
      <c r="D22" s="404"/>
      <c r="E22" s="404"/>
      <c r="F22" s="404"/>
      <c r="G22" s="373"/>
      <c r="H22" s="404"/>
      <c r="I22" s="373"/>
      <c r="J22" s="373"/>
      <c r="K22" s="373"/>
      <c r="L22" s="373"/>
      <c r="N22" s="372"/>
      <c r="O22" s="372"/>
      <c r="P22" s="372"/>
      <c r="Q22" s="372"/>
      <c r="R22" s="372"/>
      <c r="S22" s="372"/>
    </row>
    <row r="23" spans="1:19" ht="17.100000000000001" customHeight="1" thickBot="1" x14ac:dyDescent="0.25">
      <c r="B23" s="407"/>
      <c r="C23" s="406"/>
      <c r="D23" s="444"/>
      <c r="E23" s="405"/>
      <c r="F23" s="405"/>
      <c r="G23" s="373"/>
      <c r="H23" s="404"/>
      <c r="I23" s="373"/>
      <c r="J23" s="373"/>
      <c r="K23" s="373"/>
      <c r="L23" s="373"/>
      <c r="N23" s="372"/>
      <c r="O23" s="372"/>
      <c r="P23" s="372"/>
      <c r="Q23" s="372"/>
      <c r="R23" s="372"/>
      <c r="S23" s="372"/>
    </row>
    <row r="24" spans="1:19" ht="24.75" customHeight="1" thickBot="1" x14ac:dyDescent="0.25">
      <c r="B24" s="401" t="s">
        <v>183</v>
      </c>
      <c r="C24" s="403">
        <v>1699971.4763211394</v>
      </c>
      <c r="D24" s="399">
        <v>59655.062721139191</v>
      </c>
      <c r="E24" s="399">
        <v>1465433</v>
      </c>
      <c r="F24" s="399">
        <v>174883.4136</v>
      </c>
      <c r="G24" s="397"/>
      <c r="H24" s="402">
        <v>486553</v>
      </c>
      <c r="I24" s="373"/>
      <c r="K24" s="373"/>
      <c r="L24" s="373"/>
      <c r="N24" s="372"/>
      <c r="O24" s="372"/>
      <c r="P24" s="372"/>
      <c r="Q24" s="372"/>
      <c r="R24" s="372"/>
      <c r="S24" s="372"/>
    </row>
    <row r="25" spans="1:19" ht="26.25" customHeight="1" thickBot="1" x14ac:dyDescent="0.25">
      <c r="B25" s="401" t="s">
        <v>184</v>
      </c>
      <c r="C25" s="400">
        <v>2397427.7315911804</v>
      </c>
      <c r="D25" s="399">
        <v>60712.731591180476</v>
      </c>
      <c r="E25" s="399">
        <v>1881423</v>
      </c>
      <c r="F25" s="398">
        <v>455292</v>
      </c>
      <c r="G25" s="397">
        <v>265347</v>
      </c>
      <c r="H25" s="397">
        <v>644160</v>
      </c>
      <c r="I25" s="373"/>
      <c r="K25" s="373"/>
      <c r="L25" s="373"/>
      <c r="N25" s="372"/>
      <c r="O25" s="372"/>
      <c r="P25" s="372"/>
      <c r="Q25" s="372"/>
      <c r="R25" s="372"/>
      <c r="S25" s="372"/>
    </row>
    <row r="26" spans="1:19" s="386" customFormat="1" ht="26.25" customHeight="1" thickBot="1" x14ac:dyDescent="0.25">
      <c r="A26" s="387"/>
      <c r="B26" s="396" t="s">
        <v>164</v>
      </c>
      <c r="C26" s="395">
        <v>-29.091857330236898</v>
      </c>
      <c r="D26" s="394">
        <v>-1.7420874375465079</v>
      </c>
      <c r="E26" s="394">
        <v>-22.110391974585195</v>
      </c>
      <c r="F26" s="393"/>
      <c r="G26" s="392"/>
      <c r="H26" s="391">
        <v>-24.46705787382017</v>
      </c>
      <c r="I26" s="387"/>
      <c r="J26" s="387"/>
      <c r="K26" s="387"/>
      <c r="L26" s="387"/>
    </row>
    <row r="27" spans="1:19" s="386" customFormat="1" ht="12.6" customHeight="1" x14ac:dyDescent="0.2">
      <c r="A27" s="387"/>
      <c r="B27" s="390"/>
      <c r="C27" s="389"/>
      <c r="D27" s="389"/>
      <c r="E27" s="389"/>
      <c r="F27" s="389"/>
      <c r="G27" s="389"/>
      <c r="H27" s="389"/>
      <c r="I27" s="389"/>
      <c r="J27" s="388"/>
      <c r="K27" s="387"/>
      <c r="L27" s="387"/>
      <c r="M27" s="387"/>
      <c r="N27" s="387"/>
      <c r="O27" s="387"/>
      <c r="P27" s="387"/>
    </row>
    <row r="28" spans="1:19" s="386" customFormat="1" ht="12.6" customHeight="1" x14ac:dyDescent="0.2">
      <c r="A28" s="387"/>
      <c r="B28" s="390"/>
      <c r="C28" s="389"/>
      <c r="D28" s="389"/>
      <c r="E28" s="389"/>
      <c r="F28" s="389"/>
      <c r="G28" s="389"/>
      <c r="H28" s="389"/>
      <c r="I28" s="389"/>
      <c r="J28" s="388"/>
      <c r="K28" s="387"/>
      <c r="L28" s="387"/>
      <c r="M28" s="387"/>
      <c r="N28" s="387"/>
      <c r="O28" s="387"/>
      <c r="P28" s="387"/>
    </row>
    <row r="29" spans="1:19" s="373" customFormat="1" ht="13.15" customHeight="1" x14ac:dyDescent="0.2">
      <c r="B29" s="378" t="s">
        <v>54</v>
      </c>
      <c r="C29" s="384"/>
      <c r="D29" s="384"/>
      <c r="E29" s="384"/>
      <c r="F29" s="384"/>
      <c r="G29" s="384"/>
      <c r="H29" s="384"/>
      <c r="I29" s="383"/>
      <c r="J29" s="374"/>
      <c r="K29" s="383"/>
      <c r="L29" s="383"/>
      <c r="M29" s="385"/>
    </row>
    <row r="30" spans="1:19" s="373" customFormat="1" ht="13.15" customHeight="1" x14ac:dyDescent="0.2">
      <c r="B30" s="377" t="s">
        <v>124</v>
      </c>
      <c r="C30" s="384"/>
      <c r="D30" s="384"/>
      <c r="E30" s="384"/>
      <c r="F30" s="384"/>
      <c r="G30" s="384"/>
      <c r="H30" s="384"/>
      <c r="I30" s="383"/>
      <c r="J30" s="374"/>
      <c r="K30" s="383"/>
      <c r="L30" s="383"/>
      <c r="M30" s="237"/>
    </row>
    <row r="31" spans="1:19" s="373" customFormat="1" ht="13.15" customHeight="1" x14ac:dyDescent="0.2">
      <c r="B31" s="378" t="s">
        <v>175</v>
      </c>
      <c r="C31" s="377"/>
      <c r="D31" s="377"/>
      <c r="E31" s="377"/>
      <c r="F31" s="374"/>
      <c r="G31" s="374"/>
      <c r="H31" s="374"/>
      <c r="I31" s="374"/>
      <c r="J31" s="374"/>
      <c r="K31" s="374"/>
      <c r="L31" s="374"/>
    </row>
    <row r="32" spans="1:19" s="373" customFormat="1" ht="13.15" customHeight="1" x14ac:dyDescent="0.2">
      <c r="B32" s="378" t="s">
        <v>172</v>
      </c>
      <c r="C32" s="377"/>
      <c r="D32" s="377"/>
      <c r="E32" s="377"/>
      <c r="F32" s="377"/>
      <c r="G32" s="377"/>
      <c r="H32" s="377"/>
    </row>
    <row r="33" spans="2:12" s="379" customFormat="1" ht="13.15" customHeight="1" x14ac:dyDescent="0.2">
      <c r="B33" s="377" t="s">
        <v>158</v>
      </c>
      <c r="C33" s="377"/>
      <c r="D33" s="377"/>
      <c r="E33" s="377"/>
      <c r="F33" s="377"/>
      <c r="G33" s="382"/>
      <c r="H33" s="382"/>
      <c r="I33" s="381" t="s">
        <v>25</v>
      </c>
      <c r="J33" s="380"/>
    </row>
    <row r="34" spans="2:12" s="373" customFormat="1" ht="13.15" customHeight="1" x14ac:dyDescent="0.2">
      <c r="B34" s="378" t="s">
        <v>138</v>
      </c>
      <c r="C34" s="377"/>
      <c r="D34" s="377"/>
      <c r="E34" s="377"/>
      <c r="F34" s="377"/>
      <c r="G34" s="374"/>
      <c r="H34" s="375"/>
      <c r="I34" s="376" t="s">
        <v>179</v>
      </c>
      <c r="J34" s="374"/>
    </row>
    <row r="35" spans="2:12" s="373" customFormat="1" ht="13.15" customHeight="1" x14ac:dyDescent="0.2">
      <c r="B35" s="377" t="s">
        <v>126</v>
      </c>
      <c r="C35" s="377"/>
      <c r="D35" s="377"/>
      <c r="E35" s="377"/>
      <c r="F35" s="377"/>
      <c r="G35" s="374"/>
      <c r="H35" s="374"/>
      <c r="I35" s="376" t="s">
        <v>167</v>
      </c>
      <c r="J35" s="374"/>
    </row>
    <row r="36" spans="2:12" s="373" customFormat="1" x14ac:dyDescent="0.2">
      <c r="B36" s="441"/>
      <c r="C36" s="374"/>
      <c r="D36" s="374"/>
      <c r="E36" s="374"/>
      <c r="F36" s="374"/>
      <c r="G36" s="374"/>
      <c r="H36" s="375"/>
      <c r="K36" s="374"/>
      <c r="L36" s="374"/>
    </row>
    <row r="37" spans="2:12" s="373" customFormat="1" x14ac:dyDescent="0.2">
      <c r="B37" s="374" t="s">
        <v>127</v>
      </c>
      <c r="D37" s="367" t="s">
        <v>168</v>
      </c>
      <c r="I37" s="374"/>
      <c r="J37" s="375"/>
      <c r="K37" s="375"/>
      <c r="L37" s="374"/>
    </row>
    <row r="38" spans="2:12" s="373" customFormat="1" x14ac:dyDescent="0.2">
      <c r="K38" s="374"/>
      <c r="L38" s="374"/>
    </row>
    <row r="39" spans="2:12" s="373" customFormat="1" x14ac:dyDescent="0.2">
      <c r="K39" s="374"/>
      <c r="L39" s="374"/>
    </row>
    <row r="40" spans="2:12" s="373" customFormat="1" x14ac:dyDescent="0.2"/>
    <row r="41" spans="2:12" s="373" customFormat="1" x14ac:dyDescent="0.2"/>
    <row r="42" spans="2:12" s="373" customFormat="1" x14ac:dyDescent="0.2"/>
    <row r="43" spans="2:12" s="373" customFormat="1" x14ac:dyDescent="0.2"/>
    <row r="44" spans="2:12" s="373" customFormat="1" x14ac:dyDescent="0.2"/>
  </sheetData>
  <mergeCells count="3">
    <mergeCell ref="B5:J5"/>
    <mergeCell ref="B6:J6"/>
    <mergeCell ref="C8:F8"/>
  </mergeCells>
  <hyperlinks>
    <hyperlink ref="D37" r:id="rId1"/>
  </hyperlinks>
  <pageMargins left="0.7" right="0.7" top="0.78740157499999996" bottom="0.78740157499999996" header="0.3" footer="0.3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>
    <pageSetUpPr fitToPage="1"/>
  </sheetPr>
  <dimension ref="A1:S42"/>
  <sheetViews>
    <sheetView zoomScale="90" zoomScaleNormal="90" workbookViewId="0"/>
  </sheetViews>
  <sheetFormatPr baseColWidth="10" defaultRowHeight="12.75" x14ac:dyDescent="0.2"/>
  <cols>
    <col min="1" max="1" width="1" style="213" customWidth="1"/>
    <col min="2" max="2" width="14.5703125" customWidth="1"/>
    <col min="4" max="4" width="13.7109375" customWidth="1"/>
    <col min="14" max="19" width="11.42578125" style="213" customWidth="1"/>
  </cols>
  <sheetData>
    <row r="1" spans="1:19" x14ac:dyDescent="0.2"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</row>
    <row r="2" spans="1:19" ht="20.100000000000001" customHeight="1" x14ac:dyDescent="0.2">
      <c r="C2" s="215"/>
      <c r="D2" s="213"/>
      <c r="E2" s="213"/>
      <c r="F2" s="213"/>
      <c r="G2" s="213"/>
      <c r="H2" s="213"/>
      <c r="I2" s="213"/>
      <c r="J2" s="213"/>
      <c r="K2" s="213"/>
      <c r="L2" s="216"/>
      <c r="M2" s="215"/>
    </row>
    <row r="3" spans="1:19" ht="12.75" customHeight="1" x14ac:dyDescent="0.2">
      <c r="B3" s="214"/>
      <c r="C3" s="217"/>
      <c r="D3" s="213"/>
      <c r="E3" s="213"/>
      <c r="F3" s="213"/>
      <c r="G3" s="213"/>
      <c r="H3" s="213"/>
      <c r="I3" s="213"/>
      <c r="J3" s="213"/>
      <c r="K3" s="217"/>
      <c r="L3" s="217"/>
      <c r="M3" s="217"/>
    </row>
    <row r="4" spans="1:19" ht="12.75" customHeight="1" x14ac:dyDescent="0.2">
      <c r="B4" s="217"/>
      <c r="C4" s="218"/>
      <c r="D4" s="213"/>
      <c r="E4" s="213"/>
      <c r="F4" s="213"/>
      <c r="G4" s="213"/>
      <c r="H4" s="213"/>
      <c r="I4" s="213"/>
      <c r="J4" s="213"/>
      <c r="K4" s="217"/>
      <c r="L4" s="219"/>
      <c r="M4" s="219"/>
    </row>
    <row r="5" spans="1:19" ht="15.75" x14ac:dyDescent="0.25">
      <c r="B5" s="220" t="s">
        <v>110</v>
      </c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</row>
    <row r="6" spans="1:19" ht="18" x14ac:dyDescent="0.2">
      <c r="B6" s="221" t="s">
        <v>49</v>
      </c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13" t="s">
        <v>31</v>
      </c>
    </row>
    <row r="7" spans="1:19" ht="9" customHeight="1" thickBot="1" x14ac:dyDescent="0.25"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</row>
    <row r="8" spans="1:19" s="8" customFormat="1" ht="13.5" thickBot="1" x14ac:dyDescent="0.25">
      <c r="A8" s="222"/>
      <c r="B8" s="9"/>
      <c r="C8" s="10" t="s">
        <v>1</v>
      </c>
      <c r="D8" s="11"/>
      <c r="E8" s="11"/>
      <c r="F8" s="11"/>
      <c r="G8" s="11"/>
      <c r="H8" s="11"/>
      <c r="I8" s="11"/>
      <c r="J8" s="11"/>
      <c r="K8" s="10" t="s">
        <v>2</v>
      </c>
      <c r="L8" s="11"/>
      <c r="M8" s="12"/>
      <c r="N8" s="222"/>
      <c r="O8" s="222"/>
      <c r="P8" s="222"/>
      <c r="Q8" s="222"/>
      <c r="R8" s="222"/>
      <c r="S8" s="222"/>
    </row>
    <row r="9" spans="1:19" s="8" customFormat="1" ht="14.25" x14ac:dyDescent="0.2">
      <c r="A9" s="222"/>
      <c r="B9" s="13"/>
      <c r="C9" s="14" t="s">
        <v>3</v>
      </c>
      <c r="D9" s="15" t="s">
        <v>4</v>
      </c>
      <c r="E9" s="16" t="s">
        <v>50</v>
      </c>
      <c r="F9" s="17"/>
      <c r="G9" s="17"/>
      <c r="H9" s="18"/>
      <c r="I9" s="17"/>
      <c r="J9" s="19" t="s">
        <v>5</v>
      </c>
      <c r="K9" s="14" t="s">
        <v>3</v>
      </c>
      <c r="L9" s="19" t="s">
        <v>4</v>
      </c>
      <c r="M9" s="15" t="s">
        <v>51</v>
      </c>
      <c r="N9" s="222"/>
      <c r="O9" s="222"/>
      <c r="P9" s="222"/>
      <c r="Q9" s="222"/>
      <c r="R9" s="222"/>
      <c r="S9" s="222"/>
    </row>
    <row r="10" spans="1:19" ht="15" thickBot="1" x14ac:dyDescent="0.25">
      <c r="B10" s="13"/>
      <c r="C10" s="22"/>
      <c r="D10" s="23" t="s">
        <v>52</v>
      </c>
      <c r="E10" s="24" t="s">
        <v>3</v>
      </c>
      <c r="F10" s="223" t="s">
        <v>6</v>
      </c>
      <c r="G10" s="224" t="s">
        <v>7</v>
      </c>
      <c r="H10" s="225" t="s">
        <v>39</v>
      </c>
      <c r="I10" s="226" t="s">
        <v>8</v>
      </c>
      <c r="J10" s="28" t="s">
        <v>53</v>
      </c>
      <c r="K10" s="29"/>
      <c r="L10" s="28" t="s">
        <v>9</v>
      </c>
      <c r="M10" s="95"/>
    </row>
    <row r="11" spans="1:19" ht="13.5" thickBot="1" x14ac:dyDescent="0.25">
      <c r="B11" s="32"/>
      <c r="C11" s="96" t="s">
        <v>10</v>
      </c>
      <c r="D11" s="97" t="s">
        <v>11</v>
      </c>
      <c r="E11" s="98" t="s">
        <v>12</v>
      </c>
      <c r="F11" s="99" t="s">
        <v>13</v>
      </c>
      <c r="G11" s="100" t="s">
        <v>14</v>
      </c>
      <c r="H11" s="101" t="s">
        <v>15</v>
      </c>
      <c r="I11" s="101" t="s">
        <v>16</v>
      </c>
      <c r="J11" s="102" t="s">
        <v>17</v>
      </c>
      <c r="K11" s="103" t="s">
        <v>18</v>
      </c>
      <c r="L11" s="102" t="s">
        <v>19</v>
      </c>
      <c r="M11" s="98" t="s">
        <v>20</v>
      </c>
    </row>
    <row r="12" spans="1:19" ht="17.100000000000001" customHeight="1" x14ac:dyDescent="0.2">
      <c r="B12" s="244">
        <v>37987</v>
      </c>
      <c r="C12" s="60">
        <v>494756</v>
      </c>
      <c r="D12" s="245">
        <v>70633</v>
      </c>
      <c r="E12" s="245">
        <v>343123</v>
      </c>
      <c r="F12" s="60">
        <v>109978</v>
      </c>
      <c r="G12" s="246">
        <v>99949</v>
      </c>
      <c r="H12" s="246">
        <v>123948</v>
      </c>
      <c r="I12" s="60">
        <v>9248</v>
      </c>
      <c r="J12" s="247">
        <v>81000</v>
      </c>
      <c r="K12" s="60">
        <v>494756</v>
      </c>
      <c r="L12" s="245">
        <v>468699</v>
      </c>
      <c r="M12" s="245">
        <v>26057</v>
      </c>
    </row>
    <row r="13" spans="1:19" ht="17.100000000000001" customHeight="1" x14ac:dyDescent="0.2">
      <c r="B13" s="248">
        <v>38018</v>
      </c>
      <c r="C13" s="60">
        <v>441263</v>
      </c>
      <c r="D13" s="55">
        <v>62537</v>
      </c>
      <c r="E13" s="55">
        <v>322926</v>
      </c>
      <c r="F13" s="60">
        <v>95685</v>
      </c>
      <c r="G13" s="249">
        <v>101923</v>
      </c>
      <c r="H13" s="249">
        <v>116770</v>
      </c>
      <c r="I13" s="60">
        <v>8548</v>
      </c>
      <c r="J13" s="250">
        <v>55800</v>
      </c>
      <c r="K13" s="60">
        <v>441263</v>
      </c>
      <c r="L13" s="55">
        <v>402064</v>
      </c>
      <c r="M13" s="55">
        <v>39199</v>
      </c>
    </row>
    <row r="14" spans="1:19" ht="17.100000000000001" customHeight="1" x14ac:dyDescent="0.2">
      <c r="B14" s="248">
        <v>38047</v>
      </c>
      <c r="C14" s="60">
        <v>451844</v>
      </c>
      <c r="D14" s="55">
        <v>65460</v>
      </c>
      <c r="E14" s="55">
        <v>335984</v>
      </c>
      <c r="F14" s="60">
        <v>78409</v>
      </c>
      <c r="G14" s="249">
        <v>126952</v>
      </c>
      <c r="H14" s="249">
        <v>121711</v>
      </c>
      <c r="I14" s="60">
        <v>8912</v>
      </c>
      <c r="J14" s="250">
        <v>50400</v>
      </c>
      <c r="K14" s="60">
        <v>451844</v>
      </c>
      <c r="L14" s="55">
        <v>426701</v>
      </c>
      <c r="M14" s="55">
        <v>25143</v>
      </c>
    </row>
    <row r="15" spans="1:19" ht="17.100000000000001" customHeight="1" x14ac:dyDescent="0.2">
      <c r="B15" s="248">
        <v>38078</v>
      </c>
      <c r="C15" s="60">
        <v>296320</v>
      </c>
      <c r="D15" s="55">
        <v>55882</v>
      </c>
      <c r="E15" s="55">
        <v>269238</v>
      </c>
      <c r="F15" s="60">
        <v>45638</v>
      </c>
      <c r="G15" s="249">
        <v>86638</v>
      </c>
      <c r="H15" s="249">
        <v>128216</v>
      </c>
      <c r="I15" s="60">
        <v>8746</v>
      </c>
      <c r="J15" s="250">
        <v>-28800</v>
      </c>
      <c r="K15" s="60">
        <v>296320</v>
      </c>
      <c r="L15" s="55">
        <v>269100</v>
      </c>
      <c r="M15" s="55">
        <v>27220</v>
      </c>
    </row>
    <row r="16" spans="1:19" ht="17.100000000000001" customHeight="1" x14ac:dyDescent="0.2">
      <c r="B16" s="248">
        <v>38108</v>
      </c>
      <c r="C16" s="60">
        <v>266811</v>
      </c>
      <c r="D16" s="55">
        <v>54154</v>
      </c>
      <c r="E16" s="55">
        <v>248657</v>
      </c>
      <c r="F16" s="60">
        <v>45558</v>
      </c>
      <c r="G16" s="249">
        <v>75000</v>
      </c>
      <c r="H16" s="249">
        <v>118906</v>
      </c>
      <c r="I16" s="60">
        <v>9193</v>
      </c>
      <c r="J16" s="250">
        <v>-36000</v>
      </c>
      <c r="K16" s="60">
        <v>266811</v>
      </c>
      <c r="L16" s="55">
        <v>248538</v>
      </c>
      <c r="M16" s="55">
        <v>18273</v>
      </c>
    </row>
    <row r="17" spans="1:19" ht="17.100000000000001" customHeight="1" x14ac:dyDescent="0.2">
      <c r="B17" s="248">
        <v>38139</v>
      </c>
      <c r="C17" s="60">
        <v>202804</v>
      </c>
      <c r="D17" s="55">
        <v>49111</v>
      </c>
      <c r="E17" s="55">
        <v>216693</v>
      </c>
      <c r="F17" s="60">
        <v>22307</v>
      </c>
      <c r="G17" s="249">
        <v>76124</v>
      </c>
      <c r="H17" s="249">
        <v>106207</v>
      </c>
      <c r="I17" s="60">
        <v>12055</v>
      </c>
      <c r="J17" s="250">
        <v>-63000</v>
      </c>
      <c r="K17" s="60">
        <v>202804</v>
      </c>
      <c r="L17" s="55">
        <v>188204</v>
      </c>
      <c r="M17" s="55">
        <v>14600</v>
      </c>
    </row>
    <row r="18" spans="1:19" ht="17.100000000000001" customHeight="1" x14ac:dyDescent="0.2">
      <c r="B18" s="248">
        <v>38169</v>
      </c>
      <c r="C18" s="60">
        <v>194748</v>
      </c>
      <c r="D18" s="55">
        <v>45208</v>
      </c>
      <c r="E18" s="55">
        <v>223340</v>
      </c>
      <c r="F18" s="60">
        <v>29681</v>
      </c>
      <c r="G18" s="249">
        <v>67673</v>
      </c>
      <c r="H18" s="249">
        <v>114851</v>
      </c>
      <c r="I18" s="60">
        <v>11135</v>
      </c>
      <c r="J18" s="250">
        <v>-73800</v>
      </c>
      <c r="K18" s="60">
        <v>194748</v>
      </c>
      <c r="L18" s="55">
        <v>164037</v>
      </c>
      <c r="M18" s="55">
        <v>30711</v>
      </c>
    </row>
    <row r="19" spans="1:19" ht="17.100000000000001" customHeight="1" x14ac:dyDescent="0.2">
      <c r="B19" s="248">
        <v>38200</v>
      </c>
      <c r="C19" s="60">
        <v>180952</v>
      </c>
      <c r="D19" s="55">
        <v>45832</v>
      </c>
      <c r="E19" s="55">
        <v>208920</v>
      </c>
      <c r="F19" s="60">
        <v>36552</v>
      </c>
      <c r="G19" s="249">
        <v>50458</v>
      </c>
      <c r="H19" s="249">
        <v>113159</v>
      </c>
      <c r="I19" s="60">
        <v>8751</v>
      </c>
      <c r="J19" s="250">
        <v>-73800</v>
      </c>
      <c r="K19" s="60">
        <v>180952</v>
      </c>
      <c r="L19" s="55">
        <v>160443</v>
      </c>
      <c r="M19" s="55">
        <v>20509</v>
      </c>
    </row>
    <row r="20" spans="1:19" ht="17.100000000000001" customHeight="1" x14ac:dyDescent="0.2">
      <c r="B20" s="248">
        <v>38231</v>
      </c>
      <c r="C20" s="60">
        <v>225363</v>
      </c>
      <c r="D20" s="55">
        <v>51792</v>
      </c>
      <c r="E20" s="55">
        <v>231171</v>
      </c>
      <c r="F20" s="60">
        <v>46135</v>
      </c>
      <c r="G20" s="249">
        <v>53776</v>
      </c>
      <c r="H20" s="249">
        <v>122592</v>
      </c>
      <c r="I20" s="60">
        <v>8668</v>
      </c>
      <c r="J20" s="250">
        <v>-57600</v>
      </c>
      <c r="K20" s="60">
        <v>225363</v>
      </c>
      <c r="L20" s="55">
        <v>203396</v>
      </c>
      <c r="M20" s="55">
        <v>21967</v>
      </c>
    </row>
    <row r="21" spans="1:19" ht="17.100000000000001" customHeight="1" x14ac:dyDescent="0.2">
      <c r="B21" s="251">
        <v>38261</v>
      </c>
      <c r="C21" s="252">
        <v>322411</v>
      </c>
      <c r="D21" s="104">
        <v>56976</v>
      </c>
      <c r="E21" s="111">
        <v>290635</v>
      </c>
      <c r="F21" s="259">
        <v>59737</v>
      </c>
      <c r="G21" s="260">
        <v>94113</v>
      </c>
      <c r="H21" s="260">
        <v>129769</v>
      </c>
      <c r="I21" s="261">
        <v>7016</v>
      </c>
      <c r="J21" s="227">
        <v>-25200</v>
      </c>
      <c r="K21" s="110">
        <v>322411</v>
      </c>
      <c r="L21" s="51">
        <v>301696</v>
      </c>
      <c r="M21" s="55">
        <v>20715</v>
      </c>
    </row>
    <row r="22" spans="1:19" ht="17.100000000000001" customHeight="1" x14ac:dyDescent="0.2">
      <c r="B22" s="251">
        <v>38292</v>
      </c>
      <c r="C22" s="252">
        <v>429836</v>
      </c>
      <c r="D22" s="104">
        <v>62885</v>
      </c>
      <c r="E22" s="111">
        <v>330951</v>
      </c>
      <c r="F22" s="227">
        <v>76948</v>
      </c>
      <c r="G22" s="253">
        <v>97546</v>
      </c>
      <c r="H22" s="253">
        <v>129575</v>
      </c>
      <c r="I22" s="254">
        <v>26882</v>
      </c>
      <c r="J22" s="227">
        <v>36000</v>
      </c>
      <c r="K22" s="110">
        <v>429836</v>
      </c>
      <c r="L22" s="51">
        <v>395263</v>
      </c>
      <c r="M22" s="55">
        <v>34573</v>
      </c>
    </row>
    <row r="23" spans="1:19" ht="17.100000000000001" customHeight="1" thickBot="1" x14ac:dyDescent="0.25">
      <c r="B23" s="255">
        <v>38322</v>
      </c>
      <c r="C23" s="256">
        <v>479893</v>
      </c>
      <c r="D23" s="118">
        <v>64874</v>
      </c>
      <c r="E23" s="111">
        <v>368219</v>
      </c>
      <c r="F23" s="262">
        <v>102151</v>
      </c>
      <c r="G23" s="263">
        <v>108125</v>
      </c>
      <c r="H23" s="263">
        <v>140975</v>
      </c>
      <c r="I23" s="264">
        <v>16968</v>
      </c>
      <c r="J23" s="227">
        <v>46800</v>
      </c>
      <c r="K23" s="122">
        <v>479893</v>
      </c>
      <c r="L23" s="123">
        <v>434424</v>
      </c>
      <c r="M23" s="124">
        <v>45469</v>
      </c>
    </row>
    <row r="24" spans="1:19" ht="24.75" customHeight="1" thickBot="1" x14ac:dyDescent="0.25">
      <c r="B24" s="146" t="s">
        <v>82</v>
      </c>
      <c r="C24" s="155">
        <v>3986999</v>
      </c>
      <c r="D24" s="156">
        <v>685342</v>
      </c>
      <c r="E24" s="149">
        <v>3389857</v>
      </c>
      <c r="F24" s="206">
        <v>748779</v>
      </c>
      <c r="G24" s="207">
        <v>1038277</v>
      </c>
      <c r="H24" s="207">
        <v>1466679</v>
      </c>
      <c r="I24" s="208">
        <v>136122</v>
      </c>
      <c r="J24" s="153">
        <v>-88200</v>
      </c>
      <c r="K24" s="155">
        <v>3986999</v>
      </c>
      <c r="L24" s="161">
        <v>3662563</v>
      </c>
      <c r="M24" s="161">
        <v>324436</v>
      </c>
      <c r="O24" s="228"/>
    </row>
    <row r="25" spans="1:19" ht="26.25" customHeight="1" thickBot="1" x14ac:dyDescent="0.25">
      <c r="B25" s="146" t="s">
        <v>79</v>
      </c>
      <c r="C25" s="154">
        <v>3963943</v>
      </c>
      <c r="D25" s="156">
        <v>740615</v>
      </c>
      <c r="E25" s="149">
        <v>3187328</v>
      </c>
      <c r="F25" s="206">
        <v>644370</v>
      </c>
      <c r="G25" s="207">
        <v>987800</v>
      </c>
      <c r="H25" s="207">
        <v>1398271</v>
      </c>
      <c r="I25" s="208">
        <v>156887</v>
      </c>
      <c r="J25" s="153">
        <v>36000</v>
      </c>
      <c r="K25" s="154">
        <v>3963943</v>
      </c>
      <c r="L25" s="149">
        <v>3681174</v>
      </c>
      <c r="M25" s="149">
        <v>282769</v>
      </c>
    </row>
    <row r="26" spans="1:19" s="8" customFormat="1" ht="26.25" customHeight="1" thickBot="1" x14ac:dyDescent="0.25">
      <c r="A26" s="222"/>
      <c r="B26" s="62" t="s">
        <v>83</v>
      </c>
      <c r="C26" s="162">
        <v>0.6</v>
      </c>
      <c r="D26" s="163">
        <v>-7.5</v>
      </c>
      <c r="E26" s="163">
        <v>6.4</v>
      </c>
      <c r="F26" s="164">
        <v>16.2</v>
      </c>
      <c r="G26" s="165">
        <v>5.0999999999999996</v>
      </c>
      <c r="H26" s="165">
        <v>4.9000000000000004</v>
      </c>
      <c r="I26" s="258">
        <v>-13.2</v>
      </c>
      <c r="J26" s="232"/>
      <c r="K26" s="162">
        <v>0.6</v>
      </c>
      <c r="L26" s="163">
        <v>-0.5</v>
      </c>
      <c r="M26" s="166">
        <v>14.7</v>
      </c>
      <c r="N26" s="222"/>
      <c r="O26" s="222"/>
      <c r="P26" s="222"/>
      <c r="Q26" s="222"/>
      <c r="R26" s="222"/>
      <c r="S26" s="222"/>
    </row>
    <row r="27" spans="1:19" s="222" customFormat="1" ht="6.75" customHeight="1" x14ac:dyDescent="0.2">
      <c r="B27" s="221"/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</row>
    <row r="28" spans="1:19" s="213" customFormat="1" ht="12.6" customHeight="1" x14ac:dyDescent="0.2">
      <c r="B28" s="233" t="s">
        <v>54</v>
      </c>
      <c r="C28" s="234"/>
      <c r="D28" s="234"/>
      <c r="E28" s="234"/>
      <c r="F28" s="234"/>
      <c r="G28" s="234"/>
      <c r="H28" s="234"/>
      <c r="I28" s="234"/>
      <c r="J28" s="235"/>
      <c r="K28" s="234"/>
      <c r="L28" s="234"/>
      <c r="M28" s="236"/>
    </row>
    <row r="29" spans="1:19" s="213" customFormat="1" ht="12.6" customHeight="1" x14ac:dyDescent="0.2">
      <c r="B29" s="235" t="s">
        <v>64</v>
      </c>
      <c r="C29" s="234"/>
      <c r="D29" s="234"/>
      <c r="E29" s="234"/>
      <c r="F29" s="234"/>
      <c r="G29" s="234"/>
      <c r="H29" s="234"/>
      <c r="I29" s="234"/>
      <c r="J29" s="235"/>
      <c r="K29" s="234"/>
      <c r="L29" s="234"/>
      <c r="M29" s="237"/>
    </row>
    <row r="30" spans="1:19" s="213" customFormat="1" ht="12.6" customHeight="1" x14ac:dyDescent="0.2">
      <c r="B30" s="233" t="s">
        <v>55</v>
      </c>
      <c r="C30" s="235"/>
      <c r="D30" s="235"/>
      <c r="E30" s="235"/>
      <c r="F30" s="235"/>
      <c r="G30" s="235"/>
      <c r="H30" s="235"/>
      <c r="I30" s="235"/>
      <c r="J30" s="235"/>
      <c r="K30" s="235"/>
      <c r="L30" s="235"/>
    </row>
    <row r="31" spans="1:19" s="213" customFormat="1" ht="12.6" customHeight="1" x14ac:dyDescent="0.2">
      <c r="B31" s="233" t="s">
        <v>61</v>
      </c>
      <c r="C31" s="235"/>
      <c r="D31" s="235"/>
      <c r="E31" s="235"/>
      <c r="F31" s="235"/>
      <c r="G31" s="235"/>
      <c r="H31" s="235"/>
      <c r="I31" s="235"/>
      <c r="J31" s="238"/>
      <c r="K31" s="239" t="s">
        <v>25</v>
      </c>
      <c r="L31" s="240"/>
    </row>
    <row r="32" spans="1:19" s="213" customFormat="1" ht="12.6" customHeight="1" x14ac:dyDescent="0.2">
      <c r="B32" s="233" t="s">
        <v>57</v>
      </c>
      <c r="C32" s="235"/>
      <c r="D32" s="235"/>
      <c r="E32" s="235"/>
      <c r="F32" s="235"/>
      <c r="G32" s="235"/>
      <c r="H32" s="235"/>
      <c r="I32" s="235"/>
      <c r="J32" s="235"/>
      <c r="K32" s="239" t="s">
        <v>74</v>
      </c>
      <c r="L32" s="235" t="s">
        <v>27</v>
      </c>
    </row>
    <row r="33" spans="2:12" s="213" customFormat="1" ht="12.6" customHeight="1" x14ac:dyDescent="0.2">
      <c r="B33" s="233" t="s">
        <v>58</v>
      </c>
      <c r="C33" s="235"/>
      <c r="D33" s="235"/>
      <c r="E33" s="235"/>
      <c r="F33" s="235"/>
      <c r="G33" s="235"/>
      <c r="H33" s="235"/>
      <c r="I33" s="235"/>
      <c r="J33" s="238"/>
      <c r="K33" s="239" t="s">
        <v>28</v>
      </c>
      <c r="L33" s="235" t="s">
        <v>29</v>
      </c>
    </row>
    <row r="34" spans="2:12" s="213" customFormat="1" x14ac:dyDescent="0.2">
      <c r="B34" s="235"/>
      <c r="C34" s="235"/>
      <c r="D34" s="235"/>
      <c r="E34" s="235"/>
      <c r="F34" s="235"/>
      <c r="G34" s="235"/>
      <c r="H34" s="235"/>
      <c r="I34" s="235"/>
      <c r="J34" s="238"/>
      <c r="K34" s="235"/>
      <c r="L34" s="235"/>
    </row>
    <row r="35" spans="2:12" s="213" customFormat="1" x14ac:dyDescent="0.2">
      <c r="D35" s="235"/>
      <c r="E35" s="235"/>
      <c r="F35" s="235"/>
      <c r="G35" s="235"/>
      <c r="H35" s="235"/>
      <c r="I35" s="235"/>
      <c r="J35" s="238"/>
      <c r="K35" s="238"/>
      <c r="L35" s="235"/>
    </row>
    <row r="36" spans="2:12" s="213" customFormat="1" x14ac:dyDescent="0.2">
      <c r="E36" s="235"/>
      <c r="F36" s="235"/>
      <c r="G36" s="235"/>
      <c r="H36" s="235"/>
      <c r="I36" s="235"/>
      <c r="J36" s="235"/>
      <c r="K36" s="235"/>
      <c r="L36" s="235"/>
    </row>
    <row r="37" spans="2:12" s="213" customFormat="1" x14ac:dyDescent="0.2">
      <c r="E37" s="235"/>
      <c r="F37" s="235"/>
      <c r="G37" s="235"/>
      <c r="H37" s="235"/>
      <c r="I37" s="235"/>
      <c r="J37" s="235"/>
      <c r="K37" s="235"/>
      <c r="L37" s="235"/>
    </row>
    <row r="38" spans="2:12" s="213" customFormat="1" x14ac:dyDescent="0.2"/>
    <row r="39" spans="2:12" s="213" customFormat="1" x14ac:dyDescent="0.2"/>
    <row r="40" spans="2:12" s="213" customFormat="1" x14ac:dyDescent="0.2"/>
    <row r="41" spans="2:12" s="213" customFormat="1" x14ac:dyDescent="0.2"/>
    <row r="42" spans="2:12" s="213" customFormat="1" x14ac:dyDescent="0.2"/>
  </sheetData>
  <phoneticPr fontId="23" type="noConversion"/>
  <pageMargins left="0.78740157499999996" right="0.78740157499999996" top="0.984251969" bottom="0.984251969" header="0.4921259845" footer="0.4921259845"/>
  <pageSetup paperSize="9" scale="90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>
    <pageSetUpPr fitToPage="1"/>
  </sheetPr>
  <dimension ref="A1:S42"/>
  <sheetViews>
    <sheetView showZeros="0" zoomScale="90" zoomScaleNormal="90" workbookViewId="0"/>
  </sheetViews>
  <sheetFormatPr baseColWidth="10" defaultRowHeight="12.75" x14ac:dyDescent="0.2"/>
  <cols>
    <col min="1" max="1" width="1" style="213" customWidth="1"/>
    <col min="2" max="2" width="14.5703125" customWidth="1"/>
    <col min="4" max="4" width="13.7109375" customWidth="1"/>
    <col min="14" max="19" width="11.42578125" style="213" customWidth="1"/>
  </cols>
  <sheetData>
    <row r="1" spans="1:19" x14ac:dyDescent="0.2"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</row>
    <row r="2" spans="1:19" ht="20.100000000000001" customHeight="1" x14ac:dyDescent="0.2">
      <c r="B2" s="214"/>
      <c r="C2" s="215"/>
      <c r="D2" s="213"/>
      <c r="E2" s="213"/>
      <c r="F2" s="213"/>
      <c r="G2" s="213"/>
      <c r="H2" s="213"/>
      <c r="I2" s="213"/>
      <c r="J2" s="213"/>
      <c r="K2" s="213"/>
      <c r="L2" s="216"/>
      <c r="M2" s="215"/>
    </row>
    <row r="3" spans="1:19" ht="12.75" customHeight="1" x14ac:dyDescent="0.2">
      <c r="B3" s="213"/>
      <c r="C3" s="217"/>
      <c r="D3" s="213"/>
      <c r="E3" s="213"/>
      <c r="F3" s="213"/>
      <c r="G3" s="213"/>
      <c r="H3" s="213"/>
      <c r="I3" s="213"/>
      <c r="J3" s="213"/>
      <c r="K3" s="217"/>
      <c r="L3" s="217"/>
      <c r="M3" s="217"/>
    </row>
    <row r="4" spans="1:19" ht="12.75" customHeight="1" x14ac:dyDescent="0.2">
      <c r="B4" s="217"/>
      <c r="C4" s="218"/>
      <c r="D4" s="213"/>
      <c r="E4" s="213"/>
      <c r="F4" s="213"/>
      <c r="G4" s="213"/>
      <c r="H4" s="213"/>
      <c r="I4" s="213"/>
      <c r="J4" s="213"/>
      <c r="K4" s="217"/>
      <c r="L4" s="219"/>
      <c r="M4" s="219"/>
    </row>
    <row r="5" spans="1:19" ht="15.75" x14ac:dyDescent="0.25">
      <c r="B5" s="220" t="s">
        <v>81</v>
      </c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</row>
    <row r="6" spans="1:19" ht="18" x14ac:dyDescent="0.2">
      <c r="B6" s="221" t="s">
        <v>49</v>
      </c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13" t="s">
        <v>31</v>
      </c>
    </row>
    <row r="7" spans="1:19" ht="9" customHeight="1" thickBot="1" x14ac:dyDescent="0.25"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</row>
    <row r="8" spans="1:19" s="8" customFormat="1" ht="13.5" thickBot="1" x14ac:dyDescent="0.25">
      <c r="A8" s="222"/>
      <c r="B8" s="9"/>
      <c r="C8" s="10" t="s">
        <v>1</v>
      </c>
      <c r="D8" s="11"/>
      <c r="E8" s="11"/>
      <c r="F8" s="11"/>
      <c r="G8" s="11"/>
      <c r="H8" s="11"/>
      <c r="I8" s="11"/>
      <c r="J8" s="11"/>
      <c r="K8" s="10" t="s">
        <v>2</v>
      </c>
      <c r="L8" s="11"/>
      <c r="M8" s="12"/>
      <c r="N8" s="222"/>
      <c r="O8" s="222"/>
      <c r="P8" s="222"/>
      <c r="Q8" s="222"/>
      <c r="R8" s="222"/>
      <c r="S8" s="222"/>
    </row>
    <row r="9" spans="1:19" s="8" customFormat="1" ht="14.25" x14ac:dyDescent="0.2">
      <c r="A9" s="222"/>
      <c r="B9" s="13"/>
      <c r="C9" s="14" t="s">
        <v>3</v>
      </c>
      <c r="D9" s="15" t="s">
        <v>4</v>
      </c>
      <c r="E9" s="16" t="s">
        <v>50</v>
      </c>
      <c r="F9" s="17"/>
      <c r="G9" s="17"/>
      <c r="H9" s="18"/>
      <c r="I9" s="17"/>
      <c r="J9" s="19" t="s">
        <v>5</v>
      </c>
      <c r="K9" s="14" t="s">
        <v>3</v>
      </c>
      <c r="L9" s="19" t="s">
        <v>4</v>
      </c>
      <c r="M9" s="15" t="s">
        <v>51</v>
      </c>
      <c r="N9" s="222"/>
      <c r="O9" s="222"/>
      <c r="P9" s="222"/>
      <c r="Q9" s="222"/>
      <c r="R9" s="222"/>
      <c r="S9" s="222"/>
    </row>
    <row r="10" spans="1:19" ht="15" thickBot="1" x14ac:dyDescent="0.25">
      <c r="B10" s="13"/>
      <c r="C10" s="22"/>
      <c r="D10" s="23" t="s">
        <v>52</v>
      </c>
      <c r="E10" s="24" t="s">
        <v>3</v>
      </c>
      <c r="F10" s="223" t="s">
        <v>6</v>
      </c>
      <c r="G10" s="224" t="s">
        <v>7</v>
      </c>
      <c r="H10" s="225" t="s">
        <v>39</v>
      </c>
      <c r="I10" s="226" t="s">
        <v>8</v>
      </c>
      <c r="J10" s="28" t="s">
        <v>53</v>
      </c>
      <c r="K10" s="29"/>
      <c r="L10" s="28" t="s">
        <v>9</v>
      </c>
      <c r="M10" s="95"/>
    </row>
    <row r="11" spans="1:19" ht="13.5" thickBot="1" x14ac:dyDescent="0.25">
      <c r="B11" s="32"/>
      <c r="C11" s="96" t="s">
        <v>10</v>
      </c>
      <c r="D11" s="97" t="s">
        <v>11</v>
      </c>
      <c r="E11" s="98" t="s">
        <v>12</v>
      </c>
      <c r="F11" s="99" t="s">
        <v>13</v>
      </c>
      <c r="G11" s="100" t="s">
        <v>14</v>
      </c>
      <c r="H11" s="101" t="s">
        <v>15</v>
      </c>
      <c r="I11" s="101" t="s">
        <v>16</v>
      </c>
      <c r="J11" s="102" t="s">
        <v>17</v>
      </c>
      <c r="K11" s="103" t="s">
        <v>18</v>
      </c>
      <c r="L11" s="102" t="s">
        <v>19</v>
      </c>
      <c r="M11" s="98" t="s">
        <v>20</v>
      </c>
    </row>
    <row r="12" spans="1:19" ht="17.100000000000001" customHeight="1" x14ac:dyDescent="0.2">
      <c r="B12" s="244">
        <v>37622</v>
      </c>
      <c r="C12" s="60">
        <v>521494</v>
      </c>
      <c r="D12" s="245">
        <v>74055</v>
      </c>
      <c r="E12" s="245">
        <v>341239</v>
      </c>
      <c r="F12" s="60">
        <v>104676</v>
      </c>
      <c r="G12" s="246">
        <v>98447</v>
      </c>
      <c r="H12" s="246">
        <v>127250</v>
      </c>
      <c r="I12" s="60">
        <v>10866</v>
      </c>
      <c r="J12" s="247">
        <v>106200</v>
      </c>
      <c r="K12" s="60">
        <v>521494</v>
      </c>
      <c r="L12" s="245">
        <v>487563</v>
      </c>
      <c r="M12" s="245">
        <v>33931</v>
      </c>
    </row>
    <row r="13" spans="1:19" ht="17.100000000000001" customHeight="1" x14ac:dyDescent="0.2">
      <c r="B13" s="248">
        <v>37653</v>
      </c>
      <c r="C13" s="60">
        <v>487758</v>
      </c>
      <c r="D13" s="55">
        <v>68638</v>
      </c>
      <c r="E13" s="55">
        <v>320120</v>
      </c>
      <c r="F13" s="60">
        <v>102461</v>
      </c>
      <c r="G13" s="249">
        <v>97908</v>
      </c>
      <c r="H13" s="249">
        <v>109434</v>
      </c>
      <c r="I13" s="60">
        <v>10317</v>
      </c>
      <c r="J13" s="250">
        <v>99000</v>
      </c>
      <c r="K13" s="60">
        <v>487758</v>
      </c>
      <c r="L13" s="55">
        <v>456166</v>
      </c>
      <c r="M13" s="55">
        <v>31592</v>
      </c>
    </row>
    <row r="14" spans="1:19" ht="17.100000000000001" customHeight="1" x14ac:dyDescent="0.2">
      <c r="B14" s="248">
        <v>37681</v>
      </c>
      <c r="C14" s="60">
        <v>394562</v>
      </c>
      <c r="D14" s="55">
        <v>70828</v>
      </c>
      <c r="E14" s="55">
        <v>302134</v>
      </c>
      <c r="F14" s="60">
        <v>71871</v>
      </c>
      <c r="G14" s="249">
        <v>104146</v>
      </c>
      <c r="H14" s="249">
        <v>107769</v>
      </c>
      <c r="I14" s="60">
        <v>18348</v>
      </c>
      <c r="J14" s="250">
        <v>21600</v>
      </c>
      <c r="K14" s="60">
        <v>394562</v>
      </c>
      <c r="L14" s="55">
        <v>367872</v>
      </c>
      <c r="M14" s="55">
        <v>26690</v>
      </c>
    </row>
    <row r="15" spans="1:19" ht="17.100000000000001" customHeight="1" x14ac:dyDescent="0.2">
      <c r="B15" s="248">
        <v>37712</v>
      </c>
      <c r="C15" s="60">
        <v>310377</v>
      </c>
      <c r="D15" s="55">
        <v>64095</v>
      </c>
      <c r="E15" s="55">
        <v>266082</v>
      </c>
      <c r="F15" s="60">
        <v>43830</v>
      </c>
      <c r="G15" s="249">
        <v>90352</v>
      </c>
      <c r="H15" s="249">
        <v>120839</v>
      </c>
      <c r="I15" s="60">
        <v>11061</v>
      </c>
      <c r="J15" s="250">
        <v>-19800</v>
      </c>
      <c r="K15" s="60">
        <v>310377</v>
      </c>
      <c r="L15" s="55">
        <v>288720</v>
      </c>
      <c r="M15" s="55">
        <v>21657</v>
      </c>
    </row>
    <row r="16" spans="1:19" ht="17.100000000000001" customHeight="1" x14ac:dyDescent="0.2">
      <c r="B16" s="248">
        <v>37742</v>
      </c>
      <c r="C16" s="60">
        <v>247831</v>
      </c>
      <c r="D16" s="55">
        <v>57114</v>
      </c>
      <c r="E16" s="55">
        <v>230317</v>
      </c>
      <c r="F16" s="60">
        <v>23176</v>
      </c>
      <c r="G16" s="249">
        <v>60892</v>
      </c>
      <c r="H16" s="249">
        <v>125519</v>
      </c>
      <c r="I16" s="60">
        <v>20730</v>
      </c>
      <c r="J16" s="250">
        <v>-39600</v>
      </c>
      <c r="K16" s="60">
        <v>247831</v>
      </c>
      <c r="L16" s="55">
        <v>231997</v>
      </c>
      <c r="M16" s="55">
        <v>15834</v>
      </c>
    </row>
    <row r="17" spans="1:19" ht="17.100000000000001" customHeight="1" x14ac:dyDescent="0.2">
      <c r="B17" s="248">
        <v>37773</v>
      </c>
      <c r="C17" s="60">
        <v>201084</v>
      </c>
      <c r="D17" s="55">
        <v>50549</v>
      </c>
      <c r="E17" s="55">
        <v>213535</v>
      </c>
      <c r="F17" s="60">
        <v>20274</v>
      </c>
      <c r="G17" s="249">
        <v>56029</v>
      </c>
      <c r="H17" s="249">
        <v>125818</v>
      </c>
      <c r="I17" s="60">
        <v>11414</v>
      </c>
      <c r="J17" s="250">
        <v>-63000</v>
      </c>
      <c r="K17" s="60">
        <v>201084</v>
      </c>
      <c r="L17" s="55">
        <v>185116</v>
      </c>
      <c r="M17" s="55">
        <v>15968</v>
      </c>
    </row>
    <row r="18" spans="1:19" ht="17.100000000000001" customHeight="1" x14ac:dyDescent="0.2">
      <c r="B18" s="248">
        <v>37803</v>
      </c>
      <c r="C18" s="60">
        <v>171423</v>
      </c>
      <c r="D18" s="55">
        <v>53019</v>
      </c>
      <c r="E18" s="55">
        <v>183204</v>
      </c>
      <c r="F18" s="60">
        <v>16372</v>
      </c>
      <c r="G18" s="249">
        <v>75859</v>
      </c>
      <c r="H18" s="249">
        <v>80170</v>
      </c>
      <c r="I18" s="60">
        <v>10803</v>
      </c>
      <c r="J18" s="250">
        <v>-64800</v>
      </c>
      <c r="K18" s="60">
        <v>171423</v>
      </c>
      <c r="L18" s="55">
        <v>155108</v>
      </c>
      <c r="M18" s="55">
        <v>16315</v>
      </c>
    </row>
    <row r="19" spans="1:19" ht="17.100000000000001" customHeight="1" x14ac:dyDescent="0.2">
      <c r="B19" s="248">
        <v>37834</v>
      </c>
      <c r="C19" s="60">
        <v>165027</v>
      </c>
      <c r="D19" s="55">
        <v>51099</v>
      </c>
      <c r="E19" s="55">
        <v>211128</v>
      </c>
      <c r="F19" s="60">
        <v>24309</v>
      </c>
      <c r="G19" s="249">
        <v>71316</v>
      </c>
      <c r="H19" s="249">
        <v>97417</v>
      </c>
      <c r="I19" s="60">
        <v>18086</v>
      </c>
      <c r="J19" s="250">
        <v>-97200</v>
      </c>
      <c r="K19" s="60">
        <v>165027</v>
      </c>
      <c r="L19" s="55">
        <v>150754</v>
      </c>
      <c r="M19" s="55">
        <v>14273</v>
      </c>
    </row>
    <row r="20" spans="1:19" ht="17.100000000000001" customHeight="1" x14ac:dyDescent="0.2">
      <c r="B20" s="248">
        <v>37865</v>
      </c>
      <c r="C20" s="60">
        <v>234820</v>
      </c>
      <c r="D20" s="55">
        <v>49804</v>
      </c>
      <c r="E20" s="55">
        <v>244416</v>
      </c>
      <c r="F20" s="60">
        <v>31202</v>
      </c>
      <c r="G20" s="249">
        <v>69862</v>
      </c>
      <c r="H20" s="249">
        <v>121129</v>
      </c>
      <c r="I20" s="60">
        <v>22223</v>
      </c>
      <c r="J20" s="250">
        <v>-59400</v>
      </c>
      <c r="K20" s="60">
        <v>234820</v>
      </c>
      <c r="L20" s="55">
        <v>217482</v>
      </c>
      <c r="M20" s="55">
        <v>17338</v>
      </c>
    </row>
    <row r="21" spans="1:19" ht="17.100000000000001" customHeight="1" x14ac:dyDescent="0.2">
      <c r="B21" s="251">
        <v>37895</v>
      </c>
      <c r="C21" s="252">
        <v>336108</v>
      </c>
      <c r="D21" s="104">
        <v>64856</v>
      </c>
      <c r="E21" s="111">
        <v>246052</v>
      </c>
      <c r="F21" s="259">
        <v>65489</v>
      </c>
      <c r="G21" s="260">
        <v>55234</v>
      </c>
      <c r="H21" s="260">
        <v>114826</v>
      </c>
      <c r="I21" s="261">
        <v>10503</v>
      </c>
      <c r="J21" s="227">
        <v>25200</v>
      </c>
      <c r="K21" s="110">
        <v>336108</v>
      </c>
      <c r="L21" s="51">
        <v>309746</v>
      </c>
      <c r="M21" s="55">
        <v>26362</v>
      </c>
    </row>
    <row r="22" spans="1:19" ht="17.100000000000001" customHeight="1" x14ac:dyDescent="0.2">
      <c r="B22" s="251">
        <v>37926</v>
      </c>
      <c r="C22" s="252">
        <v>415237</v>
      </c>
      <c r="D22" s="104">
        <v>65916</v>
      </c>
      <c r="E22" s="111">
        <v>309721</v>
      </c>
      <c r="F22" s="227">
        <v>62370</v>
      </c>
      <c r="G22" s="253">
        <v>102592</v>
      </c>
      <c r="H22" s="253">
        <v>137905</v>
      </c>
      <c r="I22" s="254">
        <v>6854</v>
      </c>
      <c r="J22" s="227">
        <v>39600</v>
      </c>
      <c r="K22" s="110">
        <v>415237</v>
      </c>
      <c r="L22" s="51">
        <v>387466</v>
      </c>
      <c r="M22" s="55">
        <v>27771</v>
      </c>
    </row>
    <row r="23" spans="1:19" ht="17.100000000000001" customHeight="1" thickBot="1" x14ac:dyDescent="0.25">
      <c r="B23" s="255">
        <v>37956</v>
      </c>
      <c r="C23" s="256">
        <v>478225</v>
      </c>
      <c r="D23" s="118">
        <v>70645</v>
      </c>
      <c r="E23" s="111">
        <v>319380</v>
      </c>
      <c r="F23" s="262">
        <v>78340</v>
      </c>
      <c r="G23" s="263">
        <v>105163</v>
      </c>
      <c r="H23" s="263">
        <v>130195</v>
      </c>
      <c r="I23" s="264">
        <v>5682</v>
      </c>
      <c r="J23" s="227">
        <v>88200</v>
      </c>
      <c r="K23" s="122">
        <v>478225</v>
      </c>
      <c r="L23" s="123">
        <v>443187</v>
      </c>
      <c r="M23" s="124">
        <v>35038</v>
      </c>
    </row>
    <row r="24" spans="1:19" ht="24.75" customHeight="1" thickBot="1" x14ac:dyDescent="0.25">
      <c r="B24" s="146" t="s">
        <v>79</v>
      </c>
      <c r="C24" s="257">
        <v>3963943</v>
      </c>
      <c r="D24" s="148">
        <v>740615</v>
      </c>
      <c r="E24" s="149">
        <v>3187328</v>
      </c>
      <c r="F24" s="206">
        <v>644370</v>
      </c>
      <c r="G24" s="207">
        <v>987800</v>
      </c>
      <c r="H24" s="207">
        <v>1398271</v>
      </c>
      <c r="I24" s="208">
        <v>156887</v>
      </c>
      <c r="J24" s="153">
        <v>36000</v>
      </c>
      <c r="K24" s="155">
        <v>3963943</v>
      </c>
      <c r="L24" s="161">
        <v>3681174</v>
      </c>
      <c r="M24" s="161">
        <v>282769</v>
      </c>
      <c r="O24" s="228"/>
    </row>
    <row r="25" spans="1:19" ht="26.25" customHeight="1" thickBot="1" x14ac:dyDescent="0.25">
      <c r="B25" s="146" t="s">
        <v>72</v>
      </c>
      <c r="C25" s="147">
        <v>3752505</v>
      </c>
      <c r="D25" s="148">
        <v>711476</v>
      </c>
      <c r="E25" s="149">
        <v>3063709</v>
      </c>
      <c r="F25" s="206">
        <v>683059</v>
      </c>
      <c r="G25" s="207">
        <v>964662</v>
      </c>
      <c r="H25" s="207">
        <v>1249659</v>
      </c>
      <c r="I25" s="208">
        <v>166329</v>
      </c>
      <c r="J25" s="153">
        <v>-22680</v>
      </c>
      <c r="K25" s="154">
        <v>3752505</v>
      </c>
      <c r="L25" s="149">
        <v>3483296</v>
      </c>
      <c r="M25" s="149">
        <v>269209</v>
      </c>
    </row>
    <row r="26" spans="1:19" s="8" customFormat="1" ht="26.25" customHeight="1" thickBot="1" x14ac:dyDescent="0.25">
      <c r="A26" s="222"/>
      <c r="B26" s="62" t="s">
        <v>80</v>
      </c>
      <c r="C26" s="162">
        <v>5.7</v>
      </c>
      <c r="D26" s="163">
        <v>4.0999999999999996</v>
      </c>
      <c r="E26" s="163">
        <v>4</v>
      </c>
      <c r="F26" s="164">
        <v>-5.7</v>
      </c>
      <c r="G26" s="165">
        <v>2.4</v>
      </c>
      <c r="H26" s="165">
        <v>11.9</v>
      </c>
      <c r="I26" s="258">
        <v>-5.7</v>
      </c>
      <c r="J26" s="232"/>
      <c r="K26" s="162">
        <v>5.7</v>
      </c>
      <c r="L26" s="163">
        <v>5.8</v>
      </c>
      <c r="M26" s="166">
        <v>5</v>
      </c>
      <c r="N26" s="222"/>
      <c r="O26" s="222"/>
      <c r="P26" s="222"/>
      <c r="Q26" s="222"/>
      <c r="R26" s="222"/>
      <c r="S26" s="222"/>
    </row>
    <row r="27" spans="1:19" s="222" customFormat="1" ht="6.75" customHeight="1" x14ac:dyDescent="0.2">
      <c r="B27" s="221"/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</row>
    <row r="28" spans="1:19" s="213" customFormat="1" ht="12.6" customHeight="1" x14ac:dyDescent="0.2">
      <c r="B28" s="233" t="s">
        <v>54</v>
      </c>
      <c r="C28" s="234"/>
      <c r="D28" s="234"/>
      <c r="E28" s="234"/>
      <c r="F28" s="234"/>
      <c r="G28" s="234"/>
      <c r="H28" s="234"/>
      <c r="I28" s="234"/>
      <c r="J28" s="235"/>
      <c r="K28" s="234"/>
      <c r="L28" s="234"/>
      <c r="M28" s="236"/>
    </row>
    <row r="29" spans="1:19" s="213" customFormat="1" ht="12.6" customHeight="1" x14ac:dyDescent="0.2">
      <c r="B29" s="235" t="s">
        <v>64</v>
      </c>
      <c r="C29" s="234"/>
      <c r="D29" s="234"/>
      <c r="E29" s="234"/>
      <c r="F29" s="234"/>
      <c r="G29" s="234"/>
      <c r="H29" s="234"/>
      <c r="I29" s="234"/>
      <c r="J29" s="235"/>
      <c r="K29" s="234"/>
      <c r="L29" s="234"/>
      <c r="M29" s="237"/>
    </row>
    <row r="30" spans="1:19" s="213" customFormat="1" ht="12.6" customHeight="1" x14ac:dyDescent="0.2">
      <c r="B30" s="233" t="s">
        <v>55</v>
      </c>
      <c r="C30" s="235"/>
      <c r="D30" s="235"/>
      <c r="E30" s="235"/>
      <c r="F30" s="235"/>
      <c r="G30" s="235"/>
      <c r="H30" s="235"/>
      <c r="I30" s="235"/>
      <c r="J30" s="235"/>
      <c r="K30" s="235"/>
      <c r="L30" s="235"/>
    </row>
    <row r="31" spans="1:19" s="213" customFormat="1" ht="12.6" customHeight="1" x14ac:dyDescent="0.2">
      <c r="B31" s="233" t="s">
        <v>61</v>
      </c>
      <c r="C31" s="235"/>
      <c r="D31" s="235"/>
      <c r="E31" s="235"/>
      <c r="F31" s="235"/>
      <c r="G31" s="235"/>
      <c r="H31" s="235"/>
      <c r="I31" s="235"/>
      <c r="J31" s="238"/>
      <c r="K31" s="239" t="s">
        <v>25</v>
      </c>
      <c r="L31" s="240"/>
    </row>
    <row r="32" spans="1:19" s="213" customFormat="1" ht="12.6" customHeight="1" x14ac:dyDescent="0.2">
      <c r="B32" s="233" t="s">
        <v>57</v>
      </c>
      <c r="C32" s="235"/>
      <c r="D32" s="235"/>
      <c r="E32" s="235"/>
      <c r="F32" s="235"/>
      <c r="G32" s="235"/>
      <c r="H32" s="235"/>
      <c r="I32" s="235"/>
      <c r="J32" s="235"/>
      <c r="K32" s="239" t="s">
        <v>74</v>
      </c>
      <c r="L32" s="235" t="s">
        <v>27</v>
      </c>
    </row>
    <row r="33" spans="2:12" s="213" customFormat="1" ht="12.6" customHeight="1" x14ac:dyDescent="0.2">
      <c r="B33" s="233" t="s">
        <v>58</v>
      </c>
      <c r="C33" s="235"/>
      <c r="D33" s="235"/>
      <c r="E33" s="235"/>
      <c r="F33" s="235"/>
      <c r="G33" s="235"/>
      <c r="H33" s="235"/>
      <c r="I33" s="235"/>
      <c r="J33" s="238"/>
      <c r="K33" s="239" t="s">
        <v>28</v>
      </c>
      <c r="L33" s="235" t="s">
        <v>29</v>
      </c>
    </row>
    <row r="34" spans="2:12" s="213" customFormat="1" x14ac:dyDescent="0.2">
      <c r="B34" s="235"/>
      <c r="C34" s="235"/>
      <c r="D34" s="235"/>
      <c r="E34" s="235"/>
      <c r="F34" s="235"/>
      <c r="G34" s="235"/>
      <c r="H34" s="235"/>
      <c r="I34" s="235"/>
      <c r="J34" s="238"/>
      <c r="K34" s="235"/>
      <c r="L34" s="235"/>
    </row>
    <row r="35" spans="2:12" s="213" customFormat="1" x14ac:dyDescent="0.2">
      <c r="D35" s="235"/>
      <c r="E35" s="235"/>
      <c r="F35" s="235"/>
      <c r="G35" s="235"/>
      <c r="H35" s="235"/>
      <c r="I35" s="235"/>
      <c r="J35" s="238"/>
      <c r="K35" s="238"/>
      <c r="L35" s="235"/>
    </row>
    <row r="36" spans="2:12" s="213" customFormat="1" x14ac:dyDescent="0.2">
      <c r="E36" s="235"/>
      <c r="F36" s="235"/>
      <c r="G36" s="235"/>
      <c r="H36" s="235"/>
      <c r="I36" s="235"/>
      <c r="J36" s="235"/>
      <c r="K36" s="235"/>
      <c r="L36" s="235"/>
    </row>
    <row r="37" spans="2:12" s="213" customFormat="1" x14ac:dyDescent="0.2">
      <c r="E37" s="235"/>
      <c r="F37" s="235"/>
      <c r="G37" s="235"/>
      <c r="H37" s="235"/>
      <c r="I37" s="235"/>
      <c r="J37" s="235"/>
      <c r="K37" s="235"/>
      <c r="L37" s="235"/>
    </row>
    <row r="38" spans="2:12" s="213" customFormat="1" x14ac:dyDescent="0.2"/>
    <row r="39" spans="2:12" s="213" customFormat="1" x14ac:dyDescent="0.2"/>
    <row r="40" spans="2:12" s="213" customFormat="1" x14ac:dyDescent="0.2"/>
    <row r="41" spans="2:12" s="213" customFormat="1" x14ac:dyDescent="0.2"/>
    <row r="42" spans="2:12" s="213" customFormat="1" x14ac:dyDescent="0.2"/>
  </sheetData>
  <phoneticPr fontId="23" type="noConversion"/>
  <printOptions horizontalCentered="1" verticalCentered="1"/>
  <pageMargins left="0.43307086614173229" right="0.23622047244094491" top="0.47244094488188981" bottom="0.35433070866141736" header="0.31496062992125984" footer="0.27559055118110237"/>
  <pageSetup paperSize="9" scale="97" orientation="landscape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>
    <pageSetUpPr fitToPage="1"/>
  </sheetPr>
  <dimension ref="A1:S42"/>
  <sheetViews>
    <sheetView showZeros="0" zoomScale="90" zoomScaleNormal="90" workbookViewId="0"/>
  </sheetViews>
  <sheetFormatPr baseColWidth="10" defaultRowHeight="12.75" x14ac:dyDescent="0.2"/>
  <cols>
    <col min="1" max="1" width="1" style="213" customWidth="1"/>
    <col min="2" max="2" width="14.5703125" customWidth="1"/>
    <col min="4" max="4" width="13.7109375" customWidth="1"/>
    <col min="14" max="19" width="11.42578125" style="213" customWidth="1"/>
  </cols>
  <sheetData>
    <row r="1" spans="1:19" x14ac:dyDescent="0.2"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</row>
    <row r="2" spans="1:19" ht="20.100000000000001" customHeight="1" x14ac:dyDescent="0.2">
      <c r="B2" s="214"/>
      <c r="C2" s="215"/>
      <c r="D2" s="213"/>
      <c r="E2" s="213"/>
      <c r="F2" s="213"/>
      <c r="G2" s="213"/>
      <c r="H2" s="213"/>
      <c r="I2" s="213"/>
      <c r="J2" s="213"/>
      <c r="K2" s="213"/>
      <c r="L2" s="216"/>
      <c r="M2" s="215"/>
    </row>
    <row r="3" spans="1:19" ht="12.75" customHeight="1" x14ac:dyDescent="0.2">
      <c r="B3" s="213"/>
      <c r="C3" s="217"/>
      <c r="D3" s="213"/>
      <c r="E3" s="213"/>
      <c r="F3" s="213"/>
      <c r="G3" s="213"/>
      <c r="H3" s="213"/>
      <c r="I3" s="213"/>
      <c r="J3" s="213"/>
      <c r="K3" s="217"/>
      <c r="L3" s="217"/>
      <c r="M3" s="217"/>
    </row>
    <row r="4" spans="1:19" ht="12.75" customHeight="1" x14ac:dyDescent="0.2">
      <c r="B4" s="217"/>
      <c r="C4" s="218"/>
      <c r="D4" s="213"/>
      <c r="E4" s="213"/>
      <c r="F4" s="213"/>
      <c r="G4" s="213"/>
      <c r="H4" s="213"/>
      <c r="I4" s="213"/>
      <c r="J4" s="213"/>
      <c r="K4" s="217"/>
      <c r="L4" s="219"/>
      <c r="M4" s="219"/>
    </row>
    <row r="5" spans="1:19" ht="15.75" x14ac:dyDescent="0.25">
      <c r="B5" s="220" t="s">
        <v>78</v>
      </c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</row>
    <row r="6" spans="1:19" ht="18" x14ac:dyDescent="0.2">
      <c r="B6" s="221" t="s">
        <v>49</v>
      </c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13" t="s">
        <v>31</v>
      </c>
    </row>
    <row r="7" spans="1:19" ht="9" customHeight="1" thickBot="1" x14ac:dyDescent="0.25"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</row>
    <row r="8" spans="1:19" s="8" customFormat="1" ht="13.5" thickBot="1" x14ac:dyDescent="0.25">
      <c r="A8" s="222"/>
      <c r="B8" s="9"/>
      <c r="C8" s="10" t="s">
        <v>1</v>
      </c>
      <c r="D8" s="11"/>
      <c r="E8" s="11"/>
      <c r="F8" s="11"/>
      <c r="G8" s="11"/>
      <c r="H8" s="11"/>
      <c r="I8" s="11"/>
      <c r="J8" s="11"/>
      <c r="K8" s="10" t="s">
        <v>2</v>
      </c>
      <c r="L8" s="11"/>
      <c r="M8" s="12"/>
      <c r="N8" s="222"/>
      <c r="O8" s="222"/>
      <c r="P8" s="222"/>
      <c r="Q8" s="222"/>
      <c r="R8" s="222"/>
      <c r="S8" s="222"/>
    </row>
    <row r="9" spans="1:19" s="8" customFormat="1" ht="14.25" x14ac:dyDescent="0.2">
      <c r="A9" s="222"/>
      <c r="B9" s="13"/>
      <c r="C9" s="14" t="s">
        <v>3</v>
      </c>
      <c r="D9" s="15" t="s">
        <v>4</v>
      </c>
      <c r="E9" s="16" t="s">
        <v>50</v>
      </c>
      <c r="F9" s="17"/>
      <c r="G9" s="17"/>
      <c r="H9" s="18"/>
      <c r="I9" s="17"/>
      <c r="J9" s="19" t="s">
        <v>5</v>
      </c>
      <c r="K9" s="14" t="s">
        <v>3</v>
      </c>
      <c r="L9" s="19" t="s">
        <v>4</v>
      </c>
      <c r="M9" s="15" t="s">
        <v>51</v>
      </c>
      <c r="N9" s="222"/>
      <c r="O9" s="222"/>
      <c r="P9" s="222"/>
      <c r="Q9" s="222"/>
      <c r="R9" s="222"/>
      <c r="S9" s="222"/>
    </row>
    <row r="10" spans="1:19" ht="15" thickBot="1" x14ac:dyDescent="0.25">
      <c r="B10" s="13"/>
      <c r="C10" s="22"/>
      <c r="D10" s="23" t="s">
        <v>52</v>
      </c>
      <c r="E10" s="24" t="s">
        <v>3</v>
      </c>
      <c r="F10" s="223" t="s">
        <v>6</v>
      </c>
      <c r="G10" s="224" t="s">
        <v>7</v>
      </c>
      <c r="H10" s="225" t="s">
        <v>39</v>
      </c>
      <c r="I10" s="226" t="s">
        <v>8</v>
      </c>
      <c r="J10" s="28" t="s">
        <v>53</v>
      </c>
      <c r="K10" s="29"/>
      <c r="L10" s="28" t="s">
        <v>9</v>
      </c>
      <c r="M10" s="95"/>
    </row>
    <row r="11" spans="1:19" ht="13.5" thickBot="1" x14ac:dyDescent="0.25">
      <c r="B11" s="32"/>
      <c r="C11" s="96" t="s">
        <v>10</v>
      </c>
      <c r="D11" s="97" t="s">
        <v>11</v>
      </c>
      <c r="E11" s="98" t="s">
        <v>12</v>
      </c>
      <c r="F11" s="99" t="s">
        <v>13</v>
      </c>
      <c r="G11" s="100" t="s">
        <v>14</v>
      </c>
      <c r="H11" s="101" t="s">
        <v>15</v>
      </c>
      <c r="I11" s="101" t="s">
        <v>16</v>
      </c>
      <c r="J11" s="102" t="s">
        <v>17</v>
      </c>
      <c r="K11" s="103" t="s">
        <v>18</v>
      </c>
      <c r="L11" s="102" t="s">
        <v>19</v>
      </c>
      <c r="M11" s="98" t="s">
        <v>20</v>
      </c>
    </row>
    <row r="12" spans="1:19" ht="17.100000000000001" customHeight="1" x14ac:dyDescent="0.2">
      <c r="B12" s="43">
        <v>37257</v>
      </c>
      <c r="C12" s="44">
        <v>489929.7513416672</v>
      </c>
      <c r="D12" s="61">
        <v>77205.751341667186</v>
      </c>
      <c r="E12" s="104">
        <v>309404</v>
      </c>
      <c r="F12" s="197">
        <v>98766</v>
      </c>
      <c r="G12" s="198">
        <v>87051</v>
      </c>
      <c r="H12" s="198">
        <v>113014</v>
      </c>
      <c r="I12" s="198">
        <v>10573</v>
      </c>
      <c r="J12" s="227">
        <v>103320</v>
      </c>
      <c r="K12" s="50">
        <v>489929.7513416672</v>
      </c>
      <c r="L12" s="51">
        <v>461612.7513416672</v>
      </c>
      <c r="M12" s="55">
        <v>28317</v>
      </c>
    </row>
    <row r="13" spans="1:19" ht="17.100000000000001" customHeight="1" x14ac:dyDescent="0.2">
      <c r="B13" s="43">
        <v>37288</v>
      </c>
      <c r="C13" s="108">
        <v>393974.30222378013</v>
      </c>
      <c r="D13" s="104">
        <v>63902.302223780149</v>
      </c>
      <c r="E13" s="104">
        <v>271752</v>
      </c>
      <c r="F13" s="197">
        <v>65767</v>
      </c>
      <c r="G13" s="198">
        <v>74657</v>
      </c>
      <c r="H13" s="198">
        <v>122125</v>
      </c>
      <c r="I13" s="199">
        <v>9203</v>
      </c>
      <c r="J13" s="227">
        <v>58320</v>
      </c>
      <c r="K13" s="110">
        <v>393974.30222378013</v>
      </c>
      <c r="L13" s="51">
        <v>350835.30222378013</v>
      </c>
      <c r="M13" s="55">
        <v>43139</v>
      </c>
    </row>
    <row r="14" spans="1:19" ht="17.100000000000001" customHeight="1" x14ac:dyDescent="0.2">
      <c r="B14" s="43">
        <v>37316</v>
      </c>
      <c r="C14" s="108">
        <v>353362.69647007552</v>
      </c>
      <c r="D14" s="104">
        <v>65091.696470075512</v>
      </c>
      <c r="E14" s="104">
        <v>220591</v>
      </c>
      <c r="F14" s="197">
        <v>55748</v>
      </c>
      <c r="G14" s="198">
        <v>57568</v>
      </c>
      <c r="H14" s="198">
        <v>96892</v>
      </c>
      <c r="I14" s="198">
        <v>10383</v>
      </c>
      <c r="J14" s="227">
        <v>67680</v>
      </c>
      <c r="K14" s="50">
        <v>353362.69647007552</v>
      </c>
      <c r="L14" s="51">
        <v>330636.69647007552</v>
      </c>
      <c r="M14" s="55">
        <v>22726</v>
      </c>
    </row>
    <row r="15" spans="1:19" ht="17.100000000000001" customHeight="1" x14ac:dyDescent="0.2">
      <c r="B15" s="43">
        <v>37347</v>
      </c>
      <c r="C15" s="108">
        <v>340995.7353382096</v>
      </c>
      <c r="D15" s="104">
        <v>63755.73533820959</v>
      </c>
      <c r="E15" s="104">
        <v>292720</v>
      </c>
      <c r="F15" s="197">
        <v>62007</v>
      </c>
      <c r="G15" s="198">
        <v>90246</v>
      </c>
      <c r="H15" s="198">
        <v>120029</v>
      </c>
      <c r="I15" s="198">
        <v>20438</v>
      </c>
      <c r="J15" s="227">
        <v>-15480</v>
      </c>
      <c r="K15" s="50">
        <v>340995.7353382096</v>
      </c>
      <c r="L15" s="51">
        <v>324282.7353382096</v>
      </c>
      <c r="M15" s="55">
        <v>16713</v>
      </c>
    </row>
    <row r="16" spans="1:19" ht="17.100000000000001" customHeight="1" x14ac:dyDescent="0.2">
      <c r="B16" s="43">
        <v>37377</v>
      </c>
      <c r="C16" s="108">
        <v>214619.99005874846</v>
      </c>
      <c r="D16" s="104">
        <v>52237.990058748474</v>
      </c>
      <c r="E16" s="104">
        <v>231862</v>
      </c>
      <c r="F16" s="197">
        <v>24223</v>
      </c>
      <c r="G16" s="198">
        <v>92208</v>
      </c>
      <c r="H16" s="198">
        <v>94468</v>
      </c>
      <c r="I16" s="198">
        <v>20963</v>
      </c>
      <c r="J16" s="227">
        <v>-69480</v>
      </c>
      <c r="K16" s="50">
        <v>214619.99005874846</v>
      </c>
      <c r="L16" s="51">
        <v>198249.99005874846</v>
      </c>
      <c r="M16" s="55">
        <v>16370</v>
      </c>
    </row>
    <row r="17" spans="1:19" ht="17.100000000000001" customHeight="1" x14ac:dyDescent="0.2">
      <c r="B17" s="43">
        <v>37408</v>
      </c>
      <c r="C17" s="108">
        <v>160390.57054630943</v>
      </c>
      <c r="D17" s="104">
        <v>45736.570546309435</v>
      </c>
      <c r="E17" s="111">
        <v>199254</v>
      </c>
      <c r="F17" s="197">
        <v>29716</v>
      </c>
      <c r="G17" s="198">
        <v>82462</v>
      </c>
      <c r="H17" s="198">
        <v>68208</v>
      </c>
      <c r="I17" s="198">
        <v>18868</v>
      </c>
      <c r="J17" s="227">
        <v>-84600</v>
      </c>
      <c r="K17" s="50">
        <v>160390.57054630943</v>
      </c>
      <c r="L17" s="51">
        <v>145148.57054630943</v>
      </c>
      <c r="M17" s="55">
        <v>15242</v>
      </c>
    </row>
    <row r="18" spans="1:19" ht="17.100000000000001" customHeight="1" x14ac:dyDescent="0.2">
      <c r="B18" s="43">
        <v>37438</v>
      </c>
      <c r="C18" s="108">
        <v>171597.91695570608</v>
      </c>
      <c r="D18" s="104">
        <v>37897.916955706074</v>
      </c>
      <c r="E18" s="111">
        <v>198860</v>
      </c>
      <c r="F18" s="197">
        <v>36023</v>
      </c>
      <c r="G18" s="198">
        <v>78217</v>
      </c>
      <c r="H18" s="198">
        <v>68628</v>
      </c>
      <c r="I18" s="198">
        <v>15992</v>
      </c>
      <c r="J18" s="227">
        <v>-65160</v>
      </c>
      <c r="K18" s="50">
        <v>171597.91695570608</v>
      </c>
      <c r="L18" s="51">
        <v>157477.91695570608</v>
      </c>
      <c r="M18" s="55">
        <v>14120</v>
      </c>
    </row>
    <row r="19" spans="1:19" ht="17.100000000000001" customHeight="1" x14ac:dyDescent="0.2">
      <c r="B19" s="43">
        <v>37469</v>
      </c>
      <c r="C19" s="108">
        <v>209706.99197670387</v>
      </c>
      <c r="D19" s="104">
        <v>39960.991976703837</v>
      </c>
      <c r="E19" s="111">
        <v>251466</v>
      </c>
      <c r="F19" s="197">
        <v>29733</v>
      </c>
      <c r="G19" s="198">
        <v>61265</v>
      </c>
      <c r="H19" s="198">
        <v>144651</v>
      </c>
      <c r="I19" s="199">
        <v>15817</v>
      </c>
      <c r="J19" s="227">
        <v>-81720</v>
      </c>
      <c r="K19" s="110">
        <v>209706.99197670387</v>
      </c>
      <c r="L19" s="51">
        <v>191289.99197670387</v>
      </c>
      <c r="M19" s="55">
        <v>18417</v>
      </c>
    </row>
    <row r="20" spans="1:19" ht="17.100000000000001" customHeight="1" x14ac:dyDescent="0.2">
      <c r="B20" s="43">
        <v>37500</v>
      </c>
      <c r="C20" s="108">
        <v>223601.14373952721</v>
      </c>
      <c r="D20" s="104">
        <v>55388.143739527193</v>
      </c>
      <c r="E20" s="111">
        <v>213573</v>
      </c>
      <c r="F20" s="197">
        <v>41949</v>
      </c>
      <c r="G20" s="198">
        <v>56415</v>
      </c>
      <c r="H20" s="200">
        <v>102362</v>
      </c>
      <c r="I20" s="201">
        <v>12847</v>
      </c>
      <c r="J20" s="227">
        <v>-45360</v>
      </c>
      <c r="K20" s="110">
        <v>223601.14373952721</v>
      </c>
      <c r="L20" s="51">
        <v>206377.14373952721</v>
      </c>
      <c r="M20" s="55">
        <v>17224</v>
      </c>
    </row>
    <row r="21" spans="1:19" ht="17.100000000000001" customHeight="1" x14ac:dyDescent="0.2">
      <c r="B21" s="43">
        <v>37530</v>
      </c>
      <c r="C21" s="108">
        <v>321449.96756939759</v>
      </c>
      <c r="D21" s="104">
        <v>64427.967569397595</v>
      </c>
      <c r="E21" s="111">
        <v>269622</v>
      </c>
      <c r="F21" s="197">
        <v>68569</v>
      </c>
      <c r="G21" s="200">
        <v>91895</v>
      </c>
      <c r="H21" s="200">
        <v>95828</v>
      </c>
      <c r="I21" s="201">
        <v>13330</v>
      </c>
      <c r="J21" s="227">
        <v>-12600</v>
      </c>
      <c r="K21" s="110">
        <v>321449.96756939759</v>
      </c>
      <c r="L21" s="51">
        <v>298385.96756939759</v>
      </c>
      <c r="M21" s="55">
        <v>23064</v>
      </c>
    </row>
    <row r="22" spans="1:19" ht="17.100000000000001" customHeight="1" x14ac:dyDescent="0.2">
      <c r="B22" s="43">
        <v>37561</v>
      </c>
      <c r="C22" s="108">
        <v>392727.62388890353</v>
      </c>
      <c r="D22" s="104">
        <v>71343.623888903516</v>
      </c>
      <c r="E22" s="111">
        <v>285384</v>
      </c>
      <c r="F22" s="202">
        <v>70410</v>
      </c>
      <c r="G22" s="198">
        <v>89591</v>
      </c>
      <c r="H22" s="198">
        <v>116766</v>
      </c>
      <c r="I22" s="199">
        <v>8617</v>
      </c>
      <c r="J22" s="227">
        <v>36000</v>
      </c>
      <c r="K22" s="110">
        <v>392727.62388890353</v>
      </c>
      <c r="L22" s="51">
        <v>366661.62388890353</v>
      </c>
      <c r="M22" s="55">
        <v>26066</v>
      </c>
    </row>
    <row r="23" spans="1:19" ht="17.100000000000001" customHeight="1" thickBot="1" x14ac:dyDescent="0.25">
      <c r="B23" s="43">
        <v>37591</v>
      </c>
      <c r="C23" s="117">
        <v>480147.89151181676</v>
      </c>
      <c r="D23" s="118">
        <v>74526.891511816793</v>
      </c>
      <c r="E23" s="111">
        <v>319221</v>
      </c>
      <c r="F23" s="203">
        <v>100148</v>
      </c>
      <c r="G23" s="204">
        <v>103087</v>
      </c>
      <c r="H23" s="204">
        <v>106688</v>
      </c>
      <c r="I23" s="205">
        <v>9298</v>
      </c>
      <c r="J23" s="227">
        <v>86400</v>
      </c>
      <c r="K23" s="122">
        <v>480147.89151181676</v>
      </c>
      <c r="L23" s="123">
        <v>452336.89151181676</v>
      </c>
      <c r="M23" s="124">
        <v>27811</v>
      </c>
    </row>
    <row r="24" spans="1:19" ht="24.75" customHeight="1" thickBot="1" x14ac:dyDescent="0.25">
      <c r="B24" s="146" t="s">
        <v>72</v>
      </c>
      <c r="C24" s="155">
        <v>3752504.5816208455</v>
      </c>
      <c r="D24" s="156">
        <v>711475.58162084548</v>
      </c>
      <c r="E24" s="149">
        <v>3063709</v>
      </c>
      <c r="F24" s="209">
        <v>683059</v>
      </c>
      <c r="G24" s="210">
        <v>964662</v>
      </c>
      <c r="H24" s="210">
        <v>1249659</v>
      </c>
      <c r="I24" s="211">
        <v>166329</v>
      </c>
      <c r="J24" s="160">
        <v>-22680</v>
      </c>
      <c r="K24" s="155">
        <v>3752504.5816208455</v>
      </c>
      <c r="L24" s="161">
        <v>3483295.5816208455</v>
      </c>
      <c r="M24" s="161">
        <v>269209</v>
      </c>
      <c r="O24" s="228"/>
    </row>
    <row r="25" spans="1:19" ht="26.25" customHeight="1" thickBot="1" x14ac:dyDescent="0.25">
      <c r="B25" s="146" t="s">
        <v>62</v>
      </c>
      <c r="C25" s="147">
        <v>3732804.3292158102</v>
      </c>
      <c r="D25" s="149">
        <v>713341.32921581028</v>
      </c>
      <c r="E25" s="149">
        <v>2951423</v>
      </c>
      <c r="F25" s="206">
        <v>703016</v>
      </c>
      <c r="G25" s="207">
        <v>831264</v>
      </c>
      <c r="H25" s="207">
        <v>1235431</v>
      </c>
      <c r="I25" s="208">
        <v>181712</v>
      </c>
      <c r="J25" s="153">
        <v>68040</v>
      </c>
      <c r="K25" s="154">
        <v>3732804.3292158102</v>
      </c>
      <c r="L25" s="149">
        <v>3488689.3292158102</v>
      </c>
      <c r="M25" s="149">
        <v>244115</v>
      </c>
    </row>
    <row r="26" spans="1:19" s="8" customFormat="1" ht="26.25" customHeight="1" thickBot="1" x14ac:dyDescent="0.25">
      <c r="A26" s="222"/>
      <c r="B26" s="62" t="s">
        <v>73</v>
      </c>
      <c r="C26" s="162">
        <v>0.52776011458318128</v>
      </c>
      <c r="D26" s="163">
        <v>-0.26155046939672749</v>
      </c>
      <c r="E26" s="163">
        <v>3.8044699116324567</v>
      </c>
      <c r="F26" s="229">
        <v>-2.8387689611616236</v>
      </c>
      <c r="G26" s="230">
        <v>16.047609423720985</v>
      </c>
      <c r="H26" s="230">
        <v>1.1516628609772623</v>
      </c>
      <c r="I26" s="231">
        <v>-8.4655939068415957</v>
      </c>
      <c r="J26" s="232"/>
      <c r="K26" s="162">
        <v>0.52776011458318128</v>
      </c>
      <c r="L26" s="163">
        <v>-0.15460670429421988</v>
      </c>
      <c r="M26" s="166">
        <v>10.279581344857956</v>
      </c>
      <c r="N26" s="222"/>
      <c r="O26" s="222"/>
      <c r="P26" s="222"/>
      <c r="Q26" s="222"/>
      <c r="R26" s="222"/>
      <c r="S26" s="222"/>
    </row>
    <row r="27" spans="1:19" s="222" customFormat="1" ht="6.75" customHeight="1" x14ac:dyDescent="0.2">
      <c r="B27" s="221"/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</row>
    <row r="28" spans="1:19" s="213" customFormat="1" ht="12.6" customHeight="1" x14ac:dyDescent="0.2">
      <c r="B28" s="233" t="s">
        <v>54</v>
      </c>
      <c r="C28" s="234"/>
      <c r="D28" s="234"/>
      <c r="E28" s="234"/>
      <c r="F28" s="234"/>
      <c r="G28" s="234"/>
      <c r="H28" s="234"/>
      <c r="I28" s="234"/>
      <c r="J28" s="235"/>
      <c r="K28" s="234"/>
      <c r="L28" s="234"/>
      <c r="M28" s="236"/>
    </row>
    <row r="29" spans="1:19" s="213" customFormat="1" ht="12.6" customHeight="1" x14ac:dyDescent="0.2">
      <c r="B29" s="235" t="s">
        <v>64</v>
      </c>
      <c r="C29" s="234"/>
      <c r="D29" s="234"/>
      <c r="E29" s="234"/>
      <c r="F29" s="234"/>
      <c r="G29" s="234"/>
      <c r="H29" s="234"/>
      <c r="I29" s="234"/>
      <c r="J29" s="235"/>
      <c r="K29" s="234"/>
      <c r="L29" s="234"/>
      <c r="M29" s="237"/>
    </row>
    <row r="30" spans="1:19" s="213" customFormat="1" ht="12.6" customHeight="1" x14ac:dyDescent="0.2">
      <c r="B30" s="233" t="s">
        <v>55</v>
      </c>
      <c r="C30" s="235"/>
      <c r="D30" s="235"/>
      <c r="E30" s="235"/>
      <c r="F30" s="235"/>
      <c r="G30" s="235"/>
      <c r="H30" s="235"/>
      <c r="I30" s="235"/>
      <c r="J30" s="235"/>
      <c r="K30" s="235"/>
      <c r="L30" s="235"/>
    </row>
    <row r="31" spans="1:19" s="213" customFormat="1" ht="12.6" customHeight="1" x14ac:dyDescent="0.2">
      <c r="B31" s="233" t="s">
        <v>61</v>
      </c>
      <c r="C31" s="235"/>
      <c r="D31" s="235"/>
      <c r="E31" s="235"/>
      <c r="F31" s="235"/>
      <c r="G31" s="235"/>
      <c r="H31" s="235"/>
      <c r="I31" s="235"/>
      <c r="J31" s="238"/>
      <c r="K31" s="239" t="s">
        <v>25</v>
      </c>
      <c r="L31" s="240"/>
    </row>
    <row r="32" spans="1:19" s="213" customFormat="1" ht="12.6" customHeight="1" x14ac:dyDescent="0.2">
      <c r="B32" s="233" t="s">
        <v>57</v>
      </c>
      <c r="C32" s="235"/>
      <c r="D32" s="235"/>
      <c r="E32" s="235"/>
      <c r="F32" s="235"/>
      <c r="G32" s="235"/>
      <c r="H32" s="235"/>
      <c r="I32" s="235"/>
      <c r="J32" s="235"/>
      <c r="K32" s="239" t="s">
        <v>74</v>
      </c>
      <c r="L32" s="235" t="s">
        <v>27</v>
      </c>
    </row>
    <row r="33" spans="2:12" s="213" customFormat="1" ht="12.6" customHeight="1" x14ac:dyDescent="0.2">
      <c r="B33" s="233" t="s">
        <v>58</v>
      </c>
      <c r="C33" s="235"/>
      <c r="D33" s="235"/>
      <c r="E33" s="235"/>
      <c r="F33" s="235"/>
      <c r="G33" s="235"/>
      <c r="H33" s="235"/>
      <c r="I33" s="235"/>
      <c r="J33" s="238"/>
      <c r="K33" s="239" t="s">
        <v>28</v>
      </c>
      <c r="L33" s="235" t="s">
        <v>29</v>
      </c>
    </row>
    <row r="34" spans="2:12" s="213" customFormat="1" x14ac:dyDescent="0.2">
      <c r="B34" s="235"/>
      <c r="C34" s="235"/>
      <c r="D34" s="235"/>
      <c r="E34" s="235"/>
      <c r="F34" s="235"/>
      <c r="G34" s="235"/>
      <c r="H34" s="235"/>
      <c r="I34" s="235"/>
      <c r="J34" s="238"/>
      <c r="K34" s="235"/>
      <c r="L34" s="235"/>
    </row>
    <row r="35" spans="2:12" s="213" customFormat="1" x14ac:dyDescent="0.2">
      <c r="D35" s="235"/>
      <c r="E35" s="235"/>
      <c r="F35" s="235"/>
      <c r="G35" s="235"/>
      <c r="H35" s="235"/>
      <c r="I35" s="235"/>
      <c r="J35" s="238"/>
      <c r="K35" s="238"/>
      <c r="L35" s="235"/>
    </row>
    <row r="36" spans="2:12" s="213" customFormat="1" x14ac:dyDescent="0.2">
      <c r="E36" s="235"/>
      <c r="F36" s="235"/>
      <c r="G36" s="235"/>
      <c r="H36" s="235"/>
      <c r="I36" s="235"/>
      <c r="J36" s="235"/>
      <c r="K36" s="235"/>
      <c r="L36" s="235"/>
    </row>
    <row r="37" spans="2:12" s="213" customFormat="1" x14ac:dyDescent="0.2">
      <c r="E37" s="235"/>
      <c r="F37" s="235"/>
      <c r="G37" s="235"/>
      <c r="H37" s="235"/>
      <c r="I37" s="235"/>
      <c r="J37" s="235"/>
      <c r="K37" s="235"/>
      <c r="L37" s="235"/>
    </row>
    <row r="38" spans="2:12" s="213" customFormat="1" x14ac:dyDescent="0.2"/>
    <row r="39" spans="2:12" s="213" customFormat="1" x14ac:dyDescent="0.2"/>
    <row r="40" spans="2:12" s="213" customFormat="1" x14ac:dyDescent="0.2"/>
    <row r="41" spans="2:12" s="213" customFormat="1" x14ac:dyDescent="0.2"/>
    <row r="42" spans="2:12" s="213" customFormat="1" x14ac:dyDescent="0.2"/>
  </sheetData>
  <phoneticPr fontId="23" type="noConversion"/>
  <printOptions horizontalCentered="1" verticalCentered="1"/>
  <pageMargins left="0.43307086614173229" right="0.23622047244094491" top="0.47244094488188981" bottom="0.35433070866141736" header="0.31496062992125984" footer="0.27559055118110237"/>
  <pageSetup paperSize="9" scale="97" orientation="landscape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>
    <pageSetUpPr fitToPage="1"/>
  </sheetPr>
  <dimension ref="A2:N37"/>
  <sheetViews>
    <sheetView showZeros="0" zoomScale="90" zoomScaleNormal="90" workbookViewId="0"/>
  </sheetViews>
  <sheetFormatPr baseColWidth="10" defaultRowHeight="12.75" x14ac:dyDescent="0.2"/>
  <cols>
    <col min="1" max="1" width="14.5703125" customWidth="1"/>
    <col min="3" max="3" width="13.7109375" customWidth="1"/>
  </cols>
  <sheetData>
    <row r="2" spans="1:13" ht="20.100000000000001" customHeight="1" x14ac:dyDescent="0.2">
      <c r="A2" s="1"/>
      <c r="B2" s="2"/>
      <c r="K2" s="131"/>
      <c r="L2" s="2"/>
    </row>
    <row r="3" spans="1:13" ht="12.75" customHeight="1" x14ac:dyDescent="0.2">
      <c r="A3" s="4"/>
      <c r="B3" s="5"/>
      <c r="J3" s="4"/>
      <c r="K3" s="4"/>
      <c r="L3" s="4"/>
    </row>
    <row r="4" spans="1:13" ht="12.75" customHeight="1" x14ac:dyDescent="0.2">
      <c r="A4" s="4"/>
      <c r="B4" s="5"/>
      <c r="J4" s="4"/>
      <c r="K4" s="132"/>
      <c r="L4" s="132"/>
    </row>
    <row r="5" spans="1:13" ht="15.75" x14ac:dyDescent="0.25">
      <c r="A5" s="6" t="s">
        <v>77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18" x14ac:dyDescent="0.2">
      <c r="A6" s="7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t="s">
        <v>31</v>
      </c>
    </row>
    <row r="7" spans="1:13" ht="9" customHeight="1" thickBo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3" s="8" customFormat="1" ht="13.5" thickBot="1" x14ac:dyDescent="0.25">
      <c r="A8" s="9"/>
      <c r="B8" s="10" t="s">
        <v>1</v>
      </c>
      <c r="C8" s="11"/>
      <c r="D8" s="11"/>
      <c r="E8" s="11"/>
      <c r="F8" s="11"/>
      <c r="G8" s="11"/>
      <c r="H8" s="11"/>
      <c r="I8" s="11"/>
      <c r="J8" s="10" t="s">
        <v>2</v>
      </c>
      <c r="K8" s="11"/>
      <c r="L8" s="12"/>
    </row>
    <row r="9" spans="1:13" s="8" customFormat="1" ht="14.25" x14ac:dyDescent="0.2">
      <c r="A9" s="13"/>
      <c r="B9" s="14" t="s">
        <v>3</v>
      </c>
      <c r="C9" s="15" t="s">
        <v>4</v>
      </c>
      <c r="D9" s="16" t="s">
        <v>50</v>
      </c>
      <c r="E9" s="17"/>
      <c r="F9" s="17"/>
      <c r="G9" s="18"/>
      <c r="H9" s="17"/>
      <c r="I9" s="19" t="s">
        <v>5</v>
      </c>
      <c r="J9" s="14" t="s">
        <v>3</v>
      </c>
      <c r="K9" s="19" t="s">
        <v>4</v>
      </c>
      <c r="L9" s="15" t="s">
        <v>51</v>
      </c>
    </row>
    <row r="10" spans="1:13" ht="15" thickBot="1" x14ac:dyDescent="0.25">
      <c r="A10" s="13"/>
      <c r="B10" s="22"/>
      <c r="C10" s="23" t="s">
        <v>52</v>
      </c>
      <c r="D10" s="24" t="s">
        <v>3</v>
      </c>
      <c r="E10" s="25" t="s">
        <v>6</v>
      </c>
      <c r="F10" s="26" t="s">
        <v>7</v>
      </c>
      <c r="G10" s="94" t="s">
        <v>39</v>
      </c>
      <c r="H10" s="27" t="s">
        <v>8</v>
      </c>
      <c r="I10" s="28" t="s">
        <v>53</v>
      </c>
      <c r="J10" s="29"/>
      <c r="K10" s="28" t="s">
        <v>9</v>
      </c>
      <c r="L10" s="95"/>
    </row>
    <row r="11" spans="1:13" ht="13.5" thickBot="1" x14ac:dyDescent="0.25">
      <c r="A11" s="32"/>
      <c r="B11" s="96" t="s">
        <v>10</v>
      </c>
      <c r="C11" s="97" t="s">
        <v>11</v>
      </c>
      <c r="D11" s="98" t="s">
        <v>12</v>
      </c>
      <c r="E11" s="99" t="s">
        <v>13</v>
      </c>
      <c r="F11" s="100" t="s">
        <v>14</v>
      </c>
      <c r="G11" s="101" t="s">
        <v>15</v>
      </c>
      <c r="H11" s="101" t="s">
        <v>16</v>
      </c>
      <c r="I11" s="102" t="s">
        <v>17</v>
      </c>
      <c r="J11" s="103" t="s">
        <v>18</v>
      </c>
      <c r="K11" s="102" t="s">
        <v>19</v>
      </c>
      <c r="L11" s="98" t="s">
        <v>20</v>
      </c>
    </row>
    <row r="12" spans="1:13" ht="17.100000000000001" customHeight="1" x14ac:dyDescent="0.2">
      <c r="A12" s="43">
        <v>36892</v>
      </c>
      <c r="B12" s="44">
        <v>474662.1417485667</v>
      </c>
      <c r="C12" s="61">
        <v>73614.141748566719</v>
      </c>
      <c r="D12" s="104">
        <v>325808</v>
      </c>
      <c r="E12" s="197">
        <v>107721</v>
      </c>
      <c r="F12" s="198">
        <v>86721</v>
      </c>
      <c r="G12" s="198">
        <v>119220</v>
      </c>
      <c r="H12" s="198">
        <v>12146</v>
      </c>
      <c r="I12" s="107">
        <v>75240</v>
      </c>
      <c r="J12" s="50">
        <v>474662.1417485667</v>
      </c>
      <c r="K12" s="51">
        <v>447555.1417485667</v>
      </c>
      <c r="L12" s="55">
        <v>27107</v>
      </c>
    </row>
    <row r="13" spans="1:13" ht="17.100000000000001" customHeight="1" x14ac:dyDescent="0.2">
      <c r="A13" s="43">
        <v>36923</v>
      </c>
      <c r="B13" s="108">
        <v>407981.49073531822</v>
      </c>
      <c r="C13" s="104">
        <v>68174.490735318235</v>
      </c>
      <c r="D13" s="104">
        <v>242607</v>
      </c>
      <c r="E13" s="197">
        <v>84321</v>
      </c>
      <c r="F13" s="198">
        <v>46692</v>
      </c>
      <c r="G13" s="198">
        <v>103516</v>
      </c>
      <c r="H13" s="199">
        <v>8078</v>
      </c>
      <c r="I13" s="107">
        <v>97200</v>
      </c>
      <c r="J13" s="110">
        <v>407981.49073531822</v>
      </c>
      <c r="K13" s="51">
        <v>382712.49073531822</v>
      </c>
      <c r="L13" s="55">
        <v>25269</v>
      </c>
    </row>
    <row r="14" spans="1:13" ht="17.100000000000001" customHeight="1" x14ac:dyDescent="0.2">
      <c r="A14" s="43">
        <v>36951</v>
      </c>
      <c r="B14" s="108">
        <v>370048.41906175052</v>
      </c>
      <c r="C14" s="104">
        <v>63982.419061750552</v>
      </c>
      <c r="D14" s="104">
        <v>228306</v>
      </c>
      <c r="E14" s="197">
        <v>84995</v>
      </c>
      <c r="F14" s="198">
        <v>58272</v>
      </c>
      <c r="G14" s="198">
        <v>76420</v>
      </c>
      <c r="H14" s="198">
        <v>8619</v>
      </c>
      <c r="I14" s="107">
        <v>77760</v>
      </c>
      <c r="J14" s="50">
        <v>370048.41906175052</v>
      </c>
      <c r="K14" s="51">
        <v>346639.41906175052</v>
      </c>
      <c r="L14" s="55">
        <v>23409</v>
      </c>
    </row>
    <row r="15" spans="1:13" ht="17.100000000000001" customHeight="1" x14ac:dyDescent="0.2">
      <c r="A15" s="43">
        <v>36982</v>
      </c>
      <c r="B15" s="108">
        <v>318372.8946214859</v>
      </c>
      <c r="C15" s="104">
        <v>58316.89462148591</v>
      </c>
      <c r="D15" s="104">
        <v>248896</v>
      </c>
      <c r="E15" s="197">
        <v>73125</v>
      </c>
      <c r="F15" s="198">
        <v>57390</v>
      </c>
      <c r="G15" s="198">
        <v>100618</v>
      </c>
      <c r="H15" s="198">
        <v>17763</v>
      </c>
      <c r="I15" s="107">
        <v>11160</v>
      </c>
      <c r="J15" s="50">
        <v>318372.8946214859</v>
      </c>
      <c r="K15" s="51">
        <v>296638.8946214859</v>
      </c>
      <c r="L15" s="55">
        <v>21734</v>
      </c>
    </row>
    <row r="16" spans="1:13" ht="17.100000000000001" customHeight="1" x14ac:dyDescent="0.2">
      <c r="A16" s="43">
        <v>37012</v>
      </c>
      <c r="B16" s="108">
        <v>220799.42579564144</v>
      </c>
      <c r="C16" s="104">
        <v>39360.425795641437</v>
      </c>
      <c r="D16" s="104">
        <v>217079</v>
      </c>
      <c r="E16" s="197">
        <v>42420</v>
      </c>
      <c r="F16" s="198">
        <v>49694</v>
      </c>
      <c r="G16" s="198">
        <v>109803</v>
      </c>
      <c r="H16" s="198">
        <v>15162</v>
      </c>
      <c r="I16" s="107">
        <v>-35640</v>
      </c>
      <c r="J16" s="50">
        <v>220799.42579564144</v>
      </c>
      <c r="K16" s="51">
        <v>205543.42579564144</v>
      </c>
      <c r="L16" s="55">
        <v>15256</v>
      </c>
    </row>
    <row r="17" spans="1:14" ht="17.100000000000001" customHeight="1" x14ac:dyDescent="0.2">
      <c r="A17" s="43">
        <v>37043</v>
      </c>
      <c r="B17" s="108">
        <v>166599.48063062766</v>
      </c>
      <c r="C17" s="104">
        <v>47992.480630627673</v>
      </c>
      <c r="D17" s="111">
        <v>181607</v>
      </c>
      <c r="E17" s="197">
        <v>23124</v>
      </c>
      <c r="F17" s="198">
        <v>62701</v>
      </c>
      <c r="G17" s="198">
        <v>81042</v>
      </c>
      <c r="H17" s="198">
        <v>14740</v>
      </c>
      <c r="I17" s="107">
        <v>-63000</v>
      </c>
      <c r="J17" s="50">
        <v>166599.48063062766</v>
      </c>
      <c r="K17" s="51">
        <v>151825.48063062766</v>
      </c>
      <c r="L17" s="55">
        <v>14774</v>
      </c>
    </row>
    <row r="18" spans="1:14" ht="17.100000000000001" customHeight="1" x14ac:dyDescent="0.2">
      <c r="A18" s="43">
        <v>37073</v>
      </c>
      <c r="B18" s="108">
        <v>211394.16480926319</v>
      </c>
      <c r="C18" s="104">
        <v>53941.164809263195</v>
      </c>
      <c r="D18" s="111">
        <v>236293</v>
      </c>
      <c r="E18" s="197">
        <v>23862</v>
      </c>
      <c r="F18" s="198">
        <v>84841</v>
      </c>
      <c r="G18" s="198">
        <v>104068</v>
      </c>
      <c r="H18" s="198">
        <v>23522</v>
      </c>
      <c r="I18" s="107">
        <v>-78840</v>
      </c>
      <c r="J18" s="50">
        <v>211394.16480926319</v>
      </c>
      <c r="K18" s="51">
        <v>196950.16480926319</v>
      </c>
      <c r="L18" s="55">
        <v>14444</v>
      </c>
    </row>
    <row r="19" spans="1:14" ht="17.100000000000001" customHeight="1" x14ac:dyDescent="0.2">
      <c r="A19" s="43">
        <v>37104</v>
      </c>
      <c r="B19" s="108">
        <v>173264.70956763614</v>
      </c>
      <c r="C19" s="104">
        <v>45313.709567636157</v>
      </c>
      <c r="D19" s="111">
        <v>217951</v>
      </c>
      <c r="E19" s="197">
        <v>27828</v>
      </c>
      <c r="F19" s="198">
        <v>81560</v>
      </c>
      <c r="G19" s="198">
        <v>84213</v>
      </c>
      <c r="H19" s="199">
        <v>24350</v>
      </c>
      <c r="I19" s="107">
        <v>-90000</v>
      </c>
      <c r="J19" s="110">
        <v>173264.70956763614</v>
      </c>
      <c r="K19" s="51">
        <v>159915.70956763614</v>
      </c>
      <c r="L19" s="55">
        <v>13349</v>
      </c>
    </row>
    <row r="20" spans="1:14" ht="17.100000000000001" customHeight="1" x14ac:dyDescent="0.2">
      <c r="A20" s="43">
        <v>37135</v>
      </c>
      <c r="B20" s="108">
        <v>219304.83563485282</v>
      </c>
      <c r="C20" s="104">
        <v>57926.835634852796</v>
      </c>
      <c r="D20" s="111">
        <v>213218</v>
      </c>
      <c r="E20" s="197">
        <v>32005</v>
      </c>
      <c r="F20" s="198">
        <v>68824</v>
      </c>
      <c r="G20" s="200">
        <v>95747</v>
      </c>
      <c r="H20" s="201">
        <v>16642</v>
      </c>
      <c r="I20" s="107">
        <v>-51840</v>
      </c>
      <c r="J20" s="110">
        <v>219304.83563485282</v>
      </c>
      <c r="K20" s="51">
        <v>202084.83563485282</v>
      </c>
      <c r="L20" s="55">
        <v>17220</v>
      </c>
    </row>
    <row r="21" spans="1:14" ht="17.100000000000001" customHeight="1" x14ac:dyDescent="0.2">
      <c r="A21" s="43">
        <v>37165</v>
      </c>
      <c r="B21" s="108">
        <v>270547.28507795505</v>
      </c>
      <c r="C21" s="104">
        <v>55478.285077955035</v>
      </c>
      <c r="D21" s="111">
        <v>251069</v>
      </c>
      <c r="E21" s="197">
        <v>38443</v>
      </c>
      <c r="F21" s="200">
        <v>67250</v>
      </c>
      <c r="G21" s="200">
        <v>128938</v>
      </c>
      <c r="H21" s="201">
        <v>16438</v>
      </c>
      <c r="I21" s="107">
        <v>-36000</v>
      </c>
      <c r="J21" s="110">
        <v>270547.28507795505</v>
      </c>
      <c r="K21" s="51">
        <v>251656.28507795505</v>
      </c>
      <c r="L21" s="55">
        <v>18891</v>
      </c>
    </row>
    <row r="22" spans="1:14" ht="17.100000000000001" customHeight="1" x14ac:dyDescent="0.2">
      <c r="A22" s="43">
        <v>37196</v>
      </c>
      <c r="B22" s="108">
        <v>419686.85752711759</v>
      </c>
      <c r="C22" s="104">
        <v>69098.857527117594</v>
      </c>
      <c r="D22" s="111">
        <v>292988</v>
      </c>
      <c r="E22" s="202">
        <v>78195</v>
      </c>
      <c r="F22" s="198">
        <v>78025</v>
      </c>
      <c r="G22" s="198">
        <v>122988</v>
      </c>
      <c r="H22" s="199">
        <v>13780</v>
      </c>
      <c r="I22" s="107">
        <v>57600</v>
      </c>
      <c r="J22" s="110">
        <v>419686.85752711759</v>
      </c>
      <c r="K22" s="51">
        <v>395046.85752711759</v>
      </c>
      <c r="L22" s="55">
        <v>24614</v>
      </c>
    </row>
    <row r="23" spans="1:14" ht="17.100000000000001" customHeight="1" thickBot="1" x14ac:dyDescent="0.25">
      <c r="A23" s="43">
        <v>37226</v>
      </c>
      <c r="B23" s="117">
        <v>480142.62400559505</v>
      </c>
      <c r="C23" s="118">
        <v>80141.624005595033</v>
      </c>
      <c r="D23" s="111">
        <v>295601</v>
      </c>
      <c r="E23" s="203">
        <v>86977</v>
      </c>
      <c r="F23" s="204">
        <v>89294</v>
      </c>
      <c r="G23" s="204">
        <v>108858</v>
      </c>
      <c r="H23" s="205">
        <v>10472</v>
      </c>
      <c r="I23" s="107">
        <v>104400</v>
      </c>
      <c r="J23" s="122">
        <v>480142.62400559505</v>
      </c>
      <c r="K23" s="123">
        <v>452094.62400559505</v>
      </c>
      <c r="L23" s="124">
        <v>28048</v>
      </c>
    </row>
    <row r="24" spans="1:14" ht="24.75" customHeight="1" thickBot="1" x14ac:dyDescent="0.25">
      <c r="A24" s="146" t="s">
        <v>62</v>
      </c>
      <c r="B24" s="147">
        <v>3732804.3292158102</v>
      </c>
      <c r="C24" s="148">
        <v>713341.32921581028</v>
      </c>
      <c r="D24" s="149">
        <v>2951423</v>
      </c>
      <c r="E24" s="206">
        <v>703016</v>
      </c>
      <c r="F24" s="207">
        <v>831264</v>
      </c>
      <c r="G24" s="207">
        <v>1235431</v>
      </c>
      <c r="H24" s="208">
        <v>181712</v>
      </c>
      <c r="I24" s="153">
        <v>68040</v>
      </c>
      <c r="J24" s="154">
        <v>3732804.3292158102</v>
      </c>
      <c r="K24" s="149">
        <v>3488663.3292158102</v>
      </c>
      <c r="L24" s="149">
        <v>244115</v>
      </c>
      <c r="N24" s="60"/>
    </row>
    <row r="25" spans="1:14" ht="26.25" customHeight="1" thickBot="1" x14ac:dyDescent="0.25">
      <c r="A25" s="146" t="s">
        <v>41</v>
      </c>
      <c r="B25" s="155">
        <v>3510522.869524654</v>
      </c>
      <c r="C25" s="156">
        <v>706625.86952465412</v>
      </c>
      <c r="D25" s="149">
        <v>2841697</v>
      </c>
      <c r="E25" s="209">
        <v>628513</v>
      </c>
      <c r="F25" s="210">
        <v>757969</v>
      </c>
      <c r="G25" s="210">
        <v>1299906</v>
      </c>
      <c r="H25" s="211">
        <v>155309</v>
      </c>
      <c r="I25" s="212">
        <v>-37800</v>
      </c>
      <c r="J25" s="155">
        <v>3510522.869524654</v>
      </c>
      <c r="K25" s="161">
        <v>3314196.869524654</v>
      </c>
      <c r="L25" s="161">
        <v>196326</v>
      </c>
    </row>
    <row r="26" spans="1:14" s="8" customFormat="1" ht="26.25" customHeight="1" thickBot="1" x14ac:dyDescent="0.25">
      <c r="A26" s="62" t="s">
        <v>63</v>
      </c>
      <c r="B26" s="162">
        <v>6.3318618893160608</v>
      </c>
      <c r="C26" s="163">
        <v>0.95035576544538969</v>
      </c>
      <c r="D26" s="163">
        <v>3.8612842959682188</v>
      </c>
      <c r="E26" s="164">
        <v>11.853851869412408</v>
      </c>
      <c r="F26" s="165">
        <v>9.6699205376473181</v>
      </c>
      <c r="G26" s="165">
        <v>-4.9599740288913194</v>
      </c>
      <c r="H26" s="166">
        <v>17.000302622513829</v>
      </c>
      <c r="I26" s="167"/>
      <c r="J26" s="168">
        <v>6.3318618893160608</v>
      </c>
      <c r="K26" s="163">
        <v>5.2642153305811128</v>
      </c>
      <c r="L26" s="163">
        <v>24.341656224850503</v>
      </c>
    </row>
    <row r="27" spans="1:14" s="8" customFormat="1" ht="6.75" customHeight="1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4" ht="12.6" customHeight="1" x14ac:dyDescent="0.2">
      <c r="A28" s="86" t="s">
        <v>54</v>
      </c>
      <c r="B28" s="87"/>
      <c r="C28" s="87"/>
      <c r="D28" s="87"/>
      <c r="E28" s="87"/>
      <c r="F28" s="87"/>
      <c r="G28" s="87"/>
      <c r="H28" s="87"/>
      <c r="I28" s="88"/>
      <c r="J28" s="87"/>
      <c r="K28" s="87"/>
      <c r="L28" s="85"/>
    </row>
    <row r="29" spans="1:14" ht="12.6" customHeight="1" x14ac:dyDescent="0.2">
      <c r="A29" s="88" t="s">
        <v>64</v>
      </c>
      <c r="B29" s="87"/>
      <c r="C29" s="87"/>
      <c r="D29" s="87"/>
      <c r="E29" s="87"/>
      <c r="F29" s="87"/>
      <c r="G29" s="87"/>
      <c r="H29" s="87"/>
      <c r="I29" s="88"/>
      <c r="J29" s="87"/>
      <c r="K29" s="87"/>
      <c r="L29" s="89"/>
    </row>
    <row r="30" spans="1:14" ht="12.6" customHeight="1" x14ac:dyDescent="0.2">
      <c r="A30" s="86" t="s">
        <v>55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1:14" ht="12.6" customHeight="1" x14ac:dyDescent="0.2">
      <c r="A31" s="86" t="s">
        <v>61</v>
      </c>
      <c r="B31" s="88"/>
      <c r="C31" s="88"/>
      <c r="D31" s="88"/>
      <c r="E31" s="88"/>
      <c r="F31" s="88"/>
      <c r="G31" s="88"/>
      <c r="H31" s="88"/>
      <c r="I31" s="90"/>
      <c r="J31" s="91" t="s">
        <v>25</v>
      </c>
      <c r="K31" s="92"/>
    </row>
    <row r="32" spans="1:14" ht="12.6" customHeight="1" x14ac:dyDescent="0.2">
      <c r="A32" s="86" t="s">
        <v>57</v>
      </c>
      <c r="B32" s="88"/>
      <c r="C32" s="88"/>
      <c r="D32" s="88"/>
      <c r="E32" s="88"/>
      <c r="F32" s="88"/>
      <c r="G32" s="88"/>
      <c r="H32" s="88"/>
      <c r="I32" s="88"/>
      <c r="J32" s="91" t="s">
        <v>26</v>
      </c>
      <c r="K32" s="88" t="s">
        <v>27</v>
      </c>
    </row>
    <row r="33" spans="1:11" ht="12.6" customHeight="1" x14ac:dyDescent="0.2">
      <c r="A33" s="86" t="s">
        <v>58</v>
      </c>
      <c r="B33" s="88"/>
      <c r="C33" s="88"/>
      <c r="D33" s="88"/>
      <c r="E33" s="88"/>
      <c r="F33" s="88"/>
      <c r="G33" s="88"/>
      <c r="H33" s="88"/>
      <c r="I33" s="90"/>
      <c r="J33" s="91" t="s">
        <v>28</v>
      </c>
      <c r="K33" s="88" t="s">
        <v>29</v>
      </c>
    </row>
    <row r="34" spans="1:11" x14ac:dyDescent="0.2">
      <c r="A34" s="88"/>
      <c r="B34" s="88"/>
      <c r="C34" s="88"/>
      <c r="D34" s="88"/>
      <c r="E34" s="88"/>
      <c r="F34" s="88"/>
      <c r="G34" s="88"/>
      <c r="H34" s="88"/>
      <c r="I34" s="90"/>
      <c r="J34" s="88"/>
      <c r="K34" s="88"/>
    </row>
    <row r="35" spans="1:11" x14ac:dyDescent="0.2">
      <c r="C35" s="88"/>
      <c r="D35" s="88"/>
      <c r="E35" s="88"/>
      <c r="F35" s="88"/>
      <c r="G35" s="88"/>
      <c r="H35" s="88"/>
      <c r="I35" s="90"/>
      <c r="J35" s="90"/>
      <c r="K35" s="88"/>
    </row>
    <row r="36" spans="1:11" x14ac:dyDescent="0.2">
      <c r="D36" s="88"/>
      <c r="E36" s="88"/>
      <c r="F36" s="88"/>
      <c r="G36" s="88"/>
      <c r="H36" s="88"/>
      <c r="I36" s="88"/>
      <c r="J36" s="88"/>
      <c r="K36" s="88"/>
    </row>
    <row r="37" spans="1:11" x14ac:dyDescent="0.2">
      <c r="D37" s="88"/>
      <c r="E37" s="88"/>
      <c r="F37" s="88"/>
      <c r="G37" s="88"/>
      <c r="H37" s="88"/>
      <c r="I37" s="88"/>
      <c r="J37" s="88"/>
      <c r="K37" s="88"/>
    </row>
  </sheetData>
  <phoneticPr fontId="23" type="noConversion"/>
  <printOptions horizontalCentered="1" verticalCentered="1"/>
  <pageMargins left="0.43307086614173229" right="0.23622047244094491" top="0.47244094488188981" bottom="0.35433070866141736" header="0.31496062992125984" footer="0.27559055118110237"/>
  <pageSetup paperSize="9" scale="97" orientation="landscape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>
    <pageSetUpPr fitToPage="1"/>
  </sheetPr>
  <dimension ref="A1:N37"/>
  <sheetViews>
    <sheetView showZeros="0" zoomScale="90" zoomScaleNormal="90" workbookViewId="0"/>
  </sheetViews>
  <sheetFormatPr baseColWidth="10" defaultRowHeight="12.75" x14ac:dyDescent="0.2"/>
  <cols>
    <col min="1" max="1" width="14.5703125" customWidth="1"/>
    <col min="3" max="3" width="13.7109375" customWidth="1"/>
  </cols>
  <sheetData>
    <row r="1" spans="1:13" ht="20.25" x14ac:dyDescent="0.2">
      <c r="A1" s="214"/>
      <c r="B1" s="215"/>
    </row>
    <row r="2" spans="1:13" ht="20.100000000000001" customHeight="1" x14ac:dyDescent="0.2">
      <c r="A2" s="213"/>
      <c r="B2" s="217"/>
      <c r="K2" s="131"/>
      <c r="L2" s="2"/>
    </row>
    <row r="3" spans="1:13" ht="12.75" customHeight="1" x14ac:dyDescent="0.2">
      <c r="A3" s="217"/>
      <c r="B3" s="218"/>
      <c r="J3" s="4"/>
      <c r="K3" s="4"/>
      <c r="L3" s="4"/>
    </row>
    <row r="4" spans="1:13" ht="12.75" customHeight="1" x14ac:dyDescent="0.25">
      <c r="A4" s="220"/>
      <c r="B4" s="220"/>
      <c r="J4" s="4"/>
      <c r="K4" s="132"/>
      <c r="L4" s="132"/>
    </row>
    <row r="5" spans="1:13" ht="15.75" x14ac:dyDescent="0.25">
      <c r="A5" s="6" t="s">
        <v>76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18" x14ac:dyDescent="0.2">
      <c r="A6" s="7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t="s">
        <v>31</v>
      </c>
    </row>
    <row r="7" spans="1:13" ht="9" customHeight="1" thickBo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3" s="8" customFormat="1" ht="13.5" thickBot="1" x14ac:dyDescent="0.25">
      <c r="A8" s="9"/>
      <c r="B8" s="10" t="s">
        <v>1</v>
      </c>
      <c r="C8" s="11"/>
      <c r="D8" s="11"/>
      <c r="E8" s="11"/>
      <c r="F8" s="11"/>
      <c r="G8" s="11"/>
      <c r="H8" s="11"/>
      <c r="I8" s="11"/>
      <c r="J8" s="10" t="s">
        <v>2</v>
      </c>
      <c r="K8" s="11"/>
      <c r="L8" s="12"/>
    </row>
    <row r="9" spans="1:13" s="8" customFormat="1" x14ac:dyDescent="0.2">
      <c r="A9" s="13"/>
      <c r="B9" s="14" t="s">
        <v>3</v>
      </c>
      <c r="C9" s="15" t="s">
        <v>4</v>
      </c>
      <c r="D9" s="16" t="s">
        <v>36</v>
      </c>
      <c r="E9" s="17"/>
      <c r="F9" s="17"/>
      <c r="G9" s="18"/>
      <c r="H9" s="17"/>
      <c r="I9" s="19" t="s">
        <v>5</v>
      </c>
      <c r="J9" s="14" t="s">
        <v>3</v>
      </c>
      <c r="K9" s="19" t="s">
        <v>4</v>
      </c>
      <c r="L9" s="15" t="s">
        <v>37</v>
      </c>
    </row>
    <row r="10" spans="1:13" ht="13.5" thickBot="1" x14ac:dyDescent="0.25">
      <c r="A10" s="13"/>
      <c r="B10" s="22"/>
      <c r="C10" s="23" t="s">
        <v>38</v>
      </c>
      <c r="D10" s="24" t="s">
        <v>3</v>
      </c>
      <c r="E10" s="133" t="s">
        <v>6</v>
      </c>
      <c r="F10" s="134" t="s">
        <v>7</v>
      </c>
      <c r="G10" s="135" t="s">
        <v>39</v>
      </c>
      <c r="H10" s="136" t="s">
        <v>8</v>
      </c>
      <c r="I10" s="28" t="s">
        <v>40</v>
      </c>
      <c r="J10" s="29"/>
      <c r="K10" s="28" t="s">
        <v>9</v>
      </c>
      <c r="L10" s="95"/>
    </row>
    <row r="11" spans="1:13" ht="13.5" thickBot="1" x14ac:dyDescent="0.25">
      <c r="A11" s="32"/>
      <c r="B11" s="96" t="s">
        <v>10</v>
      </c>
      <c r="C11" s="97" t="s">
        <v>11</v>
      </c>
      <c r="D11" s="98" t="s">
        <v>12</v>
      </c>
      <c r="E11" s="99" t="s">
        <v>13</v>
      </c>
      <c r="F11" s="100" t="s">
        <v>14</v>
      </c>
      <c r="G11" s="101" t="s">
        <v>15</v>
      </c>
      <c r="H11" s="101" t="s">
        <v>16</v>
      </c>
      <c r="I11" s="102" t="s">
        <v>17</v>
      </c>
      <c r="J11" s="103" t="s">
        <v>18</v>
      </c>
      <c r="K11" s="102" t="s">
        <v>19</v>
      </c>
      <c r="L11" s="98" t="s">
        <v>20</v>
      </c>
    </row>
    <row r="12" spans="1:13" ht="17.100000000000001" customHeight="1" x14ac:dyDescent="0.2">
      <c r="A12" s="43">
        <v>36526</v>
      </c>
      <c r="B12" s="44">
        <v>456158</v>
      </c>
      <c r="C12" s="61">
        <v>77879</v>
      </c>
      <c r="D12" s="104">
        <v>310599</v>
      </c>
      <c r="E12" s="137">
        <v>101528</v>
      </c>
      <c r="F12" s="138">
        <v>80853</v>
      </c>
      <c r="G12" s="138">
        <v>111992</v>
      </c>
      <c r="H12" s="138">
        <v>16226</v>
      </c>
      <c r="I12" s="107">
        <v>67680</v>
      </c>
      <c r="J12" s="50">
        <v>456158</v>
      </c>
      <c r="K12" s="51">
        <v>434368</v>
      </c>
      <c r="L12" s="55">
        <v>21790</v>
      </c>
    </row>
    <row r="13" spans="1:13" ht="17.100000000000001" customHeight="1" x14ac:dyDescent="0.2">
      <c r="A13" s="43">
        <v>36557</v>
      </c>
      <c r="B13" s="108">
        <v>402360</v>
      </c>
      <c r="C13" s="104">
        <v>70047</v>
      </c>
      <c r="D13" s="104">
        <v>300273</v>
      </c>
      <c r="E13" s="137">
        <v>97470</v>
      </c>
      <c r="F13" s="138">
        <v>73349</v>
      </c>
      <c r="G13" s="138">
        <v>107046</v>
      </c>
      <c r="H13" s="139">
        <v>22408</v>
      </c>
      <c r="I13" s="107">
        <v>32040</v>
      </c>
      <c r="J13" s="110">
        <v>402360</v>
      </c>
      <c r="K13" s="51">
        <v>381573</v>
      </c>
      <c r="L13" s="55">
        <v>20787</v>
      </c>
    </row>
    <row r="14" spans="1:13" ht="17.100000000000001" customHeight="1" x14ac:dyDescent="0.2">
      <c r="A14" s="43">
        <v>36586</v>
      </c>
      <c r="B14" s="108">
        <v>387874</v>
      </c>
      <c r="C14" s="104">
        <v>65476</v>
      </c>
      <c r="D14" s="104">
        <v>305118</v>
      </c>
      <c r="E14" s="137">
        <v>91375</v>
      </c>
      <c r="F14" s="138">
        <v>80304</v>
      </c>
      <c r="G14" s="138">
        <v>115975</v>
      </c>
      <c r="H14" s="138">
        <v>17464</v>
      </c>
      <c r="I14" s="107">
        <v>17280</v>
      </c>
      <c r="J14" s="50">
        <v>387874</v>
      </c>
      <c r="K14" s="51">
        <v>368645</v>
      </c>
      <c r="L14" s="55">
        <v>19229</v>
      </c>
    </row>
    <row r="15" spans="1:13" ht="17.100000000000001" customHeight="1" x14ac:dyDescent="0.2">
      <c r="A15" s="43">
        <v>36617</v>
      </c>
      <c r="B15" s="108">
        <v>271152</v>
      </c>
      <c r="C15" s="104">
        <v>55660</v>
      </c>
      <c r="D15" s="104">
        <v>238532</v>
      </c>
      <c r="E15" s="137">
        <v>47558</v>
      </c>
      <c r="F15" s="138">
        <v>61642</v>
      </c>
      <c r="G15" s="138">
        <v>113047</v>
      </c>
      <c r="H15" s="138">
        <v>16285</v>
      </c>
      <c r="I15" s="107">
        <v>-23040</v>
      </c>
      <c r="J15" s="50">
        <v>271152</v>
      </c>
      <c r="K15" s="51">
        <v>257520</v>
      </c>
      <c r="L15" s="55">
        <v>13632</v>
      </c>
    </row>
    <row r="16" spans="1:13" ht="17.100000000000001" customHeight="1" x14ac:dyDescent="0.2">
      <c r="A16" s="43">
        <v>36647</v>
      </c>
      <c r="B16" s="108">
        <v>197450</v>
      </c>
      <c r="C16" s="104">
        <v>44575</v>
      </c>
      <c r="D16" s="104">
        <v>209755</v>
      </c>
      <c r="E16" s="137">
        <v>28047</v>
      </c>
      <c r="F16" s="138">
        <v>52714</v>
      </c>
      <c r="G16" s="138">
        <v>116734</v>
      </c>
      <c r="H16" s="138">
        <v>12260</v>
      </c>
      <c r="I16" s="107">
        <v>-56880</v>
      </c>
      <c r="J16" s="50">
        <v>197450</v>
      </c>
      <c r="K16" s="51">
        <v>184606</v>
      </c>
      <c r="L16" s="55">
        <v>12844</v>
      </c>
    </row>
    <row r="17" spans="1:14" ht="17.100000000000001" customHeight="1" x14ac:dyDescent="0.2">
      <c r="A17" s="43">
        <v>36678</v>
      </c>
      <c r="B17" s="108">
        <v>181131</v>
      </c>
      <c r="C17" s="104">
        <v>42992</v>
      </c>
      <c r="D17" s="111">
        <v>183139</v>
      </c>
      <c r="E17" s="137">
        <v>24483</v>
      </c>
      <c r="F17" s="138">
        <v>47822</v>
      </c>
      <c r="G17" s="138">
        <v>101406</v>
      </c>
      <c r="H17" s="138">
        <v>9428</v>
      </c>
      <c r="I17" s="107">
        <v>-45000</v>
      </c>
      <c r="J17" s="50">
        <v>181131</v>
      </c>
      <c r="K17" s="51">
        <v>169853</v>
      </c>
      <c r="L17" s="55">
        <v>11278</v>
      </c>
    </row>
    <row r="18" spans="1:14" ht="17.100000000000001" customHeight="1" x14ac:dyDescent="0.2">
      <c r="A18" s="43">
        <v>36708</v>
      </c>
      <c r="B18" s="108">
        <v>197736</v>
      </c>
      <c r="C18" s="104">
        <v>41648</v>
      </c>
      <c r="D18" s="111">
        <v>201088</v>
      </c>
      <c r="E18" s="137">
        <v>29200</v>
      </c>
      <c r="F18" s="138">
        <v>45320</v>
      </c>
      <c r="G18" s="138">
        <v>115682</v>
      </c>
      <c r="H18" s="138">
        <v>10886</v>
      </c>
      <c r="I18" s="107">
        <v>-45000</v>
      </c>
      <c r="J18" s="50">
        <v>197736</v>
      </c>
      <c r="K18" s="51">
        <v>188064</v>
      </c>
      <c r="L18" s="55">
        <v>9672</v>
      </c>
    </row>
    <row r="19" spans="1:14" ht="17.100000000000001" customHeight="1" x14ac:dyDescent="0.2">
      <c r="A19" s="43">
        <v>36739</v>
      </c>
      <c r="B19" s="108">
        <v>164476</v>
      </c>
      <c r="C19" s="104">
        <v>37519</v>
      </c>
      <c r="D19" s="111">
        <v>166917</v>
      </c>
      <c r="E19" s="137">
        <v>22265</v>
      </c>
      <c r="F19" s="138">
        <v>41997</v>
      </c>
      <c r="G19" s="138">
        <v>93835</v>
      </c>
      <c r="H19" s="139">
        <v>8820</v>
      </c>
      <c r="I19" s="107">
        <v>-39960</v>
      </c>
      <c r="J19" s="110">
        <v>164476</v>
      </c>
      <c r="K19" s="51">
        <v>153796</v>
      </c>
      <c r="L19" s="55">
        <v>10680</v>
      </c>
    </row>
    <row r="20" spans="1:14" ht="17.100000000000001" customHeight="1" x14ac:dyDescent="0.2">
      <c r="A20" s="43">
        <v>36770</v>
      </c>
      <c r="B20" s="108">
        <v>187158</v>
      </c>
      <c r="C20" s="104">
        <v>38408</v>
      </c>
      <c r="D20" s="111">
        <v>169990</v>
      </c>
      <c r="E20" s="137">
        <v>31685</v>
      </c>
      <c r="F20" s="138">
        <v>40068</v>
      </c>
      <c r="G20" s="140">
        <v>92362</v>
      </c>
      <c r="H20" s="141">
        <v>5875</v>
      </c>
      <c r="I20" s="107">
        <v>-21240</v>
      </c>
      <c r="J20" s="110">
        <v>187158</v>
      </c>
      <c r="K20" s="51">
        <v>174442</v>
      </c>
      <c r="L20" s="55">
        <v>12716</v>
      </c>
    </row>
    <row r="21" spans="1:14" ht="17.100000000000001" customHeight="1" x14ac:dyDescent="0.2">
      <c r="A21" s="43">
        <v>36800</v>
      </c>
      <c r="B21" s="108">
        <v>283982</v>
      </c>
      <c r="C21" s="104">
        <v>67901</v>
      </c>
      <c r="D21" s="111">
        <v>213561</v>
      </c>
      <c r="E21" s="137">
        <v>32853</v>
      </c>
      <c r="F21" s="140">
        <v>61871</v>
      </c>
      <c r="G21" s="140">
        <v>112281</v>
      </c>
      <c r="H21" s="141">
        <v>6556</v>
      </c>
      <c r="I21" s="107">
        <v>2520</v>
      </c>
      <c r="J21" s="110">
        <v>283982</v>
      </c>
      <c r="K21" s="51">
        <v>266791</v>
      </c>
      <c r="L21" s="55">
        <v>17191</v>
      </c>
    </row>
    <row r="22" spans="1:14" ht="17.100000000000001" customHeight="1" x14ac:dyDescent="0.2">
      <c r="A22" s="43">
        <v>36831</v>
      </c>
      <c r="B22" s="108">
        <v>355753</v>
      </c>
      <c r="C22" s="104">
        <v>79643</v>
      </c>
      <c r="D22" s="111">
        <v>258110</v>
      </c>
      <c r="E22" s="142">
        <v>49774</v>
      </c>
      <c r="F22" s="138">
        <v>84596</v>
      </c>
      <c r="G22" s="138">
        <v>112676</v>
      </c>
      <c r="H22" s="139">
        <v>11064</v>
      </c>
      <c r="I22" s="107">
        <v>18000</v>
      </c>
      <c r="J22" s="110">
        <v>355753</v>
      </c>
      <c r="K22" s="51">
        <v>333856</v>
      </c>
      <c r="L22" s="55">
        <v>21897</v>
      </c>
    </row>
    <row r="23" spans="1:14" ht="17.100000000000001" customHeight="1" thickBot="1" x14ac:dyDescent="0.25">
      <c r="A23" s="43">
        <v>36861</v>
      </c>
      <c r="B23" s="117">
        <v>425294</v>
      </c>
      <c r="C23" s="118">
        <v>84879</v>
      </c>
      <c r="D23" s="111">
        <v>284615</v>
      </c>
      <c r="E23" s="143">
        <v>72275</v>
      </c>
      <c r="F23" s="144">
        <v>87433</v>
      </c>
      <c r="G23" s="144">
        <v>106870</v>
      </c>
      <c r="H23" s="145">
        <v>18037</v>
      </c>
      <c r="I23" s="107">
        <v>55800</v>
      </c>
      <c r="J23" s="122">
        <v>425294</v>
      </c>
      <c r="K23" s="123">
        <v>400684</v>
      </c>
      <c r="L23" s="124">
        <v>24610</v>
      </c>
    </row>
    <row r="24" spans="1:14" ht="24.75" customHeight="1" thickBot="1" x14ac:dyDescent="0.25">
      <c r="A24" s="146" t="s">
        <v>41</v>
      </c>
      <c r="B24" s="147">
        <v>3510524</v>
      </c>
      <c r="C24" s="148">
        <v>706627</v>
      </c>
      <c r="D24" s="149">
        <v>2841697</v>
      </c>
      <c r="E24" s="150">
        <v>628513</v>
      </c>
      <c r="F24" s="151">
        <v>757969</v>
      </c>
      <c r="G24" s="151">
        <v>1299906</v>
      </c>
      <c r="H24" s="152">
        <v>155309</v>
      </c>
      <c r="I24" s="153">
        <v>-37800</v>
      </c>
      <c r="J24" s="154">
        <v>3510524</v>
      </c>
      <c r="K24" s="149">
        <v>3314198</v>
      </c>
      <c r="L24" s="149">
        <v>196326</v>
      </c>
      <c r="N24" s="60"/>
    </row>
    <row r="25" spans="1:14" ht="26.25" customHeight="1" thickBot="1" x14ac:dyDescent="0.25">
      <c r="A25" s="146" t="s">
        <v>42</v>
      </c>
      <c r="B25" s="155">
        <v>3519494</v>
      </c>
      <c r="C25" s="156">
        <v>747140</v>
      </c>
      <c r="D25" s="149">
        <v>2865234</v>
      </c>
      <c r="E25" s="157">
        <v>704733</v>
      </c>
      <c r="F25" s="158">
        <v>720273</v>
      </c>
      <c r="G25" s="158">
        <v>1290507</v>
      </c>
      <c r="H25" s="159">
        <v>149721</v>
      </c>
      <c r="I25" s="160">
        <v>-92880</v>
      </c>
      <c r="J25" s="155">
        <v>3519494</v>
      </c>
      <c r="K25" s="161">
        <v>3319835</v>
      </c>
      <c r="L25" s="161">
        <v>199659</v>
      </c>
    </row>
    <row r="26" spans="1:14" s="8" customFormat="1" ht="26.25" customHeight="1" thickBot="1" x14ac:dyDescent="0.25">
      <c r="A26" s="62" t="s">
        <v>43</v>
      </c>
      <c r="B26" s="162">
        <v>-0.2</v>
      </c>
      <c r="C26" s="163">
        <v>-5.4</v>
      </c>
      <c r="D26" s="163">
        <v>-0.8</v>
      </c>
      <c r="E26" s="164">
        <v>-10.8</v>
      </c>
      <c r="F26" s="165">
        <v>5.2</v>
      </c>
      <c r="G26" s="165">
        <v>0.7</v>
      </c>
      <c r="H26" s="166">
        <v>3.7</v>
      </c>
      <c r="I26" s="167"/>
      <c r="J26" s="168">
        <v>-0.2</v>
      </c>
      <c r="K26" s="163">
        <v>-0.1</v>
      </c>
      <c r="L26" s="163">
        <v>-1.7</v>
      </c>
    </row>
    <row r="27" spans="1:14" s="8" customFormat="1" ht="6.75" customHeight="1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4" ht="12.6" customHeight="1" x14ac:dyDescent="0.2">
      <c r="A28" s="86" t="s">
        <v>54</v>
      </c>
      <c r="B28" s="87"/>
      <c r="C28" s="87"/>
      <c r="D28" s="87"/>
      <c r="E28" s="87"/>
      <c r="F28" s="87"/>
      <c r="G28" s="87"/>
      <c r="H28" s="87"/>
      <c r="I28" s="88"/>
      <c r="J28" s="87"/>
      <c r="K28" s="87"/>
      <c r="L28" s="85"/>
    </row>
    <row r="29" spans="1:14" ht="12.6" customHeight="1" x14ac:dyDescent="0.2">
      <c r="A29" s="88" t="s">
        <v>24</v>
      </c>
      <c r="B29" s="87"/>
      <c r="C29" s="87"/>
      <c r="D29" s="87"/>
      <c r="E29" s="87"/>
      <c r="F29" s="87"/>
      <c r="G29" s="87"/>
      <c r="H29" s="87"/>
      <c r="I29" s="88"/>
      <c r="J29" s="87"/>
      <c r="K29" s="87"/>
      <c r="L29" s="89"/>
    </row>
    <row r="30" spans="1:14" ht="12.6" customHeight="1" x14ac:dyDescent="0.2">
      <c r="A30" s="86" t="s">
        <v>55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1:14" ht="12.6" customHeight="1" x14ac:dyDescent="0.2">
      <c r="A31" s="86" t="s">
        <v>61</v>
      </c>
      <c r="B31" s="88"/>
      <c r="C31" s="88"/>
      <c r="D31" s="88"/>
      <c r="E31" s="88"/>
      <c r="F31" s="88"/>
      <c r="G31" s="88"/>
      <c r="H31" s="88"/>
      <c r="I31" s="90"/>
      <c r="J31" s="91" t="s">
        <v>25</v>
      </c>
      <c r="K31" s="92"/>
    </row>
    <row r="32" spans="1:14" ht="12.6" customHeight="1" x14ac:dyDescent="0.2">
      <c r="A32" s="86" t="s">
        <v>57</v>
      </c>
      <c r="B32" s="88"/>
      <c r="C32" s="88"/>
      <c r="D32" s="88"/>
      <c r="E32" s="88"/>
      <c r="F32" s="88"/>
      <c r="G32" s="88"/>
      <c r="H32" s="88"/>
      <c r="I32" s="88"/>
      <c r="J32" s="91" t="s">
        <v>26</v>
      </c>
      <c r="K32" s="88" t="s">
        <v>27</v>
      </c>
    </row>
    <row r="33" spans="1:11" ht="12.6" customHeight="1" x14ac:dyDescent="0.2">
      <c r="A33" s="86" t="s">
        <v>58</v>
      </c>
      <c r="B33" s="88"/>
      <c r="C33" s="88"/>
      <c r="D33" s="88"/>
      <c r="E33" s="88"/>
      <c r="F33" s="88"/>
      <c r="G33" s="88"/>
      <c r="H33" s="88"/>
      <c r="I33" s="90"/>
      <c r="J33" s="91" t="s">
        <v>28</v>
      </c>
      <c r="K33" s="88" t="s">
        <v>29</v>
      </c>
    </row>
    <row r="34" spans="1:11" x14ac:dyDescent="0.2">
      <c r="A34" s="88"/>
      <c r="B34" s="88"/>
      <c r="C34" s="88"/>
      <c r="D34" s="88"/>
      <c r="E34" s="88"/>
      <c r="F34" s="88"/>
      <c r="G34" s="88"/>
      <c r="H34" s="88"/>
      <c r="I34" s="90"/>
      <c r="J34" s="88"/>
      <c r="K34" s="88"/>
    </row>
    <row r="35" spans="1:11" x14ac:dyDescent="0.2">
      <c r="C35" s="88"/>
      <c r="D35" s="88"/>
      <c r="E35" s="88"/>
      <c r="F35" s="88"/>
      <c r="G35" s="88"/>
      <c r="H35" s="88"/>
      <c r="I35" s="90"/>
      <c r="J35" s="90"/>
      <c r="K35" s="88"/>
    </row>
    <row r="36" spans="1:11" x14ac:dyDescent="0.2">
      <c r="D36" s="88"/>
      <c r="E36" s="88"/>
      <c r="F36" s="88"/>
      <c r="G36" s="88"/>
      <c r="H36" s="88"/>
      <c r="I36" s="88"/>
      <c r="J36" s="88"/>
      <c r="K36" s="88"/>
    </row>
    <row r="37" spans="1:11" x14ac:dyDescent="0.2">
      <c r="D37" s="88"/>
      <c r="E37" s="88"/>
      <c r="F37" s="88"/>
      <c r="G37" s="88"/>
      <c r="H37" s="88"/>
      <c r="I37" s="88"/>
      <c r="J37" s="88"/>
      <c r="K37" s="88"/>
    </row>
  </sheetData>
  <phoneticPr fontId="23" type="noConversion"/>
  <printOptions horizontalCentered="1" verticalCentered="1"/>
  <pageMargins left="0.43307086614173229" right="0.23622047244094491" top="0.47244094488188981" bottom="0.35433070866141736" header="0.31496062992125984" footer="0.27559055118110237"/>
  <pageSetup paperSize="9" scale="97" orientation="landscape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>
    <pageSetUpPr fitToPage="1"/>
  </sheetPr>
  <dimension ref="A1:N37"/>
  <sheetViews>
    <sheetView showZeros="0" zoomScale="90" zoomScaleNormal="90" workbookViewId="0"/>
  </sheetViews>
  <sheetFormatPr baseColWidth="10" defaultRowHeight="12.75" x14ac:dyDescent="0.2"/>
  <cols>
    <col min="1" max="1" width="14.5703125" customWidth="1"/>
    <col min="3" max="3" width="13.7109375" customWidth="1"/>
  </cols>
  <sheetData>
    <row r="1" spans="1:13" ht="20.25" x14ac:dyDescent="0.2">
      <c r="A1" s="214"/>
      <c r="B1" s="215"/>
    </row>
    <row r="2" spans="1:13" ht="20.100000000000001" customHeight="1" x14ac:dyDescent="0.2">
      <c r="A2" s="213"/>
      <c r="B2" s="217"/>
      <c r="K2" s="3"/>
      <c r="L2" s="2"/>
    </row>
    <row r="3" spans="1:13" x14ac:dyDescent="0.2">
      <c r="A3" s="217"/>
      <c r="B3" s="218"/>
      <c r="K3" s="4"/>
      <c r="L3" s="5"/>
    </row>
    <row r="4" spans="1:13" ht="15.75" x14ac:dyDescent="0.25">
      <c r="A4" s="220"/>
      <c r="B4" s="220"/>
    </row>
    <row r="5" spans="1:13" ht="15.75" x14ac:dyDescent="0.25">
      <c r="A5" s="6" t="s">
        <v>30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16.5" x14ac:dyDescent="0.2">
      <c r="A6" s="93" t="s">
        <v>59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t="s">
        <v>31</v>
      </c>
    </row>
    <row r="7" spans="1:13" ht="9" customHeight="1" thickBo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3" s="8" customFormat="1" ht="13.5" thickBot="1" x14ac:dyDescent="0.25">
      <c r="A8" s="9"/>
      <c r="B8" s="10" t="s">
        <v>1</v>
      </c>
      <c r="C8" s="11"/>
      <c r="D8" s="11"/>
      <c r="E8" s="11"/>
      <c r="F8" s="11"/>
      <c r="G8" s="11"/>
      <c r="H8" s="11"/>
      <c r="I8" s="11"/>
      <c r="J8" s="10" t="s">
        <v>2</v>
      </c>
      <c r="K8" s="11"/>
      <c r="L8" s="12"/>
    </row>
    <row r="9" spans="1:13" s="8" customFormat="1" ht="14.25" x14ac:dyDescent="0.2">
      <c r="A9" s="13"/>
      <c r="B9" s="14" t="s">
        <v>3</v>
      </c>
      <c r="C9" s="15" t="s">
        <v>4</v>
      </c>
      <c r="D9" s="16" t="s">
        <v>50</v>
      </c>
      <c r="E9" s="17"/>
      <c r="F9" s="17"/>
      <c r="G9" s="18"/>
      <c r="H9" s="17"/>
      <c r="I9" s="19" t="s">
        <v>5</v>
      </c>
      <c r="J9" s="14" t="s">
        <v>3</v>
      </c>
      <c r="K9" s="19" t="s">
        <v>4</v>
      </c>
      <c r="L9" s="15" t="s">
        <v>51</v>
      </c>
    </row>
    <row r="10" spans="1:13" ht="15" thickBot="1" x14ac:dyDescent="0.25">
      <c r="A10" s="13"/>
      <c r="B10" s="22"/>
      <c r="C10" s="23" t="s">
        <v>60</v>
      </c>
      <c r="D10" s="24" t="s">
        <v>3</v>
      </c>
      <c r="E10" s="25" t="s">
        <v>6</v>
      </c>
      <c r="F10" s="26" t="s">
        <v>7</v>
      </c>
      <c r="G10" s="94" t="s">
        <v>39</v>
      </c>
      <c r="H10" s="27" t="s">
        <v>8</v>
      </c>
      <c r="I10" s="28" t="s">
        <v>53</v>
      </c>
      <c r="J10" s="29"/>
      <c r="K10" s="28" t="s">
        <v>9</v>
      </c>
      <c r="L10" s="95"/>
    </row>
    <row r="11" spans="1:13" ht="13.5" thickBot="1" x14ac:dyDescent="0.25">
      <c r="A11" s="32"/>
      <c r="B11" s="96" t="s">
        <v>10</v>
      </c>
      <c r="C11" s="97" t="s">
        <v>11</v>
      </c>
      <c r="D11" s="98" t="s">
        <v>12</v>
      </c>
      <c r="E11" s="99" t="s">
        <v>13</v>
      </c>
      <c r="F11" s="100" t="s">
        <v>14</v>
      </c>
      <c r="G11" s="101" t="s">
        <v>15</v>
      </c>
      <c r="H11" s="101" t="s">
        <v>16</v>
      </c>
      <c r="I11" s="102" t="s">
        <v>17</v>
      </c>
      <c r="J11" s="103" t="s">
        <v>18</v>
      </c>
      <c r="K11" s="102" t="s">
        <v>19</v>
      </c>
      <c r="L11" s="98" t="s">
        <v>20</v>
      </c>
    </row>
    <row r="12" spans="1:13" ht="17.100000000000001" customHeight="1" x14ac:dyDescent="0.2">
      <c r="A12" s="43">
        <v>36161</v>
      </c>
      <c r="B12" s="44">
        <v>419705</v>
      </c>
      <c r="C12" s="61">
        <v>78211</v>
      </c>
      <c r="D12" s="104">
        <v>281374</v>
      </c>
      <c r="E12" s="105">
        <v>89532</v>
      </c>
      <c r="F12" s="106">
        <v>69317</v>
      </c>
      <c r="G12" s="106">
        <v>112570</v>
      </c>
      <c r="H12" s="106">
        <v>9955</v>
      </c>
      <c r="I12" s="107">
        <v>60120</v>
      </c>
      <c r="J12" s="50">
        <v>419705</v>
      </c>
      <c r="K12" s="51">
        <v>398002</v>
      </c>
      <c r="L12" s="55">
        <v>21703</v>
      </c>
    </row>
    <row r="13" spans="1:13" ht="17.100000000000001" customHeight="1" x14ac:dyDescent="0.2">
      <c r="A13" s="43">
        <v>36192</v>
      </c>
      <c r="B13" s="108">
        <v>417598</v>
      </c>
      <c r="C13" s="104">
        <v>69073</v>
      </c>
      <c r="D13" s="104">
        <v>258885</v>
      </c>
      <c r="E13" s="105">
        <v>92699</v>
      </c>
      <c r="F13" s="106">
        <v>61304</v>
      </c>
      <c r="G13" s="106">
        <v>92869</v>
      </c>
      <c r="H13" s="109">
        <v>12013</v>
      </c>
      <c r="I13" s="107">
        <v>89640</v>
      </c>
      <c r="J13" s="110">
        <v>417598</v>
      </c>
      <c r="K13" s="51">
        <v>397361</v>
      </c>
      <c r="L13" s="55">
        <v>20237</v>
      </c>
    </row>
    <row r="14" spans="1:13" ht="17.100000000000001" customHeight="1" x14ac:dyDescent="0.2">
      <c r="A14" s="43">
        <v>36220</v>
      </c>
      <c r="B14" s="108">
        <v>361379</v>
      </c>
      <c r="C14" s="104">
        <v>73595</v>
      </c>
      <c r="D14" s="104">
        <v>240624</v>
      </c>
      <c r="E14" s="105">
        <v>77442</v>
      </c>
      <c r="F14" s="106">
        <v>51383</v>
      </c>
      <c r="G14" s="106">
        <v>100174</v>
      </c>
      <c r="H14" s="106">
        <v>11625</v>
      </c>
      <c r="I14" s="107">
        <v>47160</v>
      </c>
      <c r="J14" s="50">
        <v>361379</v>
      </c>
      <c r="K14" s="51">
        <v>341872</v>
      </c>
      <c r="L14" s="55">
        <v>19507</v>
      </c>
    </row>
    <row r="15" spans="1:13" ht="17.100000000000001" customHeight="1" x14ac:dyDescent="0.2">
      <c r="A15" s="43">
        <v>36251</v>
      </c>
      <c r="B15" s="108">
        <v>276712</v>
      </c>
      <c r="C15" s="104">
        <v>65884</v>
      </c>
      <c r="D15" s="104">
        <v>237828</v>
      </c>
      <c r="E15" s="105">
        <v>48459</v>
      </c>
      <c r="F15" s="106">
        <v>61973</v>
      </c>
      <c r="G15" s="106">
        <v>113088</v>
      </c>
      <c r="H15" s="106">
        <v>14308</v>
      </c>
      <c r="I15" s="107">
        <v>-27000</v>
      </c>
      <c r="J15" s="50">
        <v>276712</v>
      </c>
      <c r="K15" s="51">
        <v>261677</v>
      </c>
      <c r="L15" s="55">
        <v>15035</v>
      </c>
    </row>
    <row r="16" spans="1:13" ht="17.100000000000001" customHeight="1" x14ac:dyDescent="0.2">
      <c r="A16" s="43">
        <v>36281</v>
      </c>
      <c r="B16" s="108">
        <v>207446</v>
      </c>
      <c r="C16" s="104">
        <v>49241</v>
      </c>
      <c r="D16" s="104">
        <v>230925</v>
      </c>
      <c r="E16" s="105">
        <v>33654</v>
      </c>
      <c r="F16" s="106">
        <v>63759</v>
      </c>
      <c r="G16" s="106">
        <v>116306</v>
      </c>
      <c r="H16" s="106">
        <v>17206</v>
      </c>
      <c r="I16" s="107">
        <v>-72720</v>
      </c>
      <c r="J16" s="50">
        <v>207446</v>
      </c>
      <c r="K16" s="51">
        <v>191998</v>
      </c>
      <c r="L16" s="55">
        <v>15448</v>
      </c>
    </row>
    <row r="17" spans="1:14" ht="17.100000000000001" customHeight="1" x14ac:dyDescent="0.2">
      <c r="A17" s="43">
        <v>36312</v>
      </c>
      <c r="B17" s="108">
        <v>180076</v>
      </c>
      <c r="C17" s="104">
        <v>47930</v>
      </c>
      <c r="D17" s="111">
        <v>205946</v>
      </c>
      <c r="E17" s="105">
        <v>33418</v>
      </c>
      <c r="F17" s="106">
        <v>46757</v>
      </c>
      <c r="G17" s="106">
        <v>111168</v>
      </c>
      <c r="H17" s="106">
        <v>14603</v>
      </c>
      <c r="I17" s="107">
        <v>-73800</v>
      </c>
      <c r="J17" s="50">
        <v>180076</v>
      </c>
      <c r="K17" s="51">
        <v>166763</v>
      </c>
      <c r="L17" s="55">
        <v>13313</v>
      </c>
    </row>
    <row r="18" spans="1:14" ht="17.100000000000001" customHeight="1" x14ac:dyDescent="0.2">
      <c r="A18" s="43">
        <v>36342</v>
      </c>
      <c r="B18" s="108">
        <v>167884</v>
      </c>
      <c r="C18" s="104">
        <v>45827</v>
      </c>
      <c r="D18" s="111">
        <v>198737</v>
      </c>
      <c r="E18" s="105">
        <v>30773</v>
      </c>
      <c r="F18" s="106">
        <v>49086</v>
      </c>
      <c r="G18" s="106">
        <v>104891</v>
      </c>
      <c r="H18" s="106">
        <v>13987</v>
      </c>
      <c r="I18" s="107">
        <v>-76680</v>
      </c>
      <c r="J18" s="50">
        <v>167884</v>
      </c>
      <c r="K18" s="51">
        <v>154835</v>
      </c>
      <c r="L18" s="55">
        <v>13049</v>
      </c>
    </row>
    <row r="19" spans="1:14" ht="17.100000000000001" customHeight="1" x14ac:dyDescent="0.2">
      <c r="A19" s="43">
        <v>36373</v>
      </c>
      <c r="B19" s="108">
        <v>172600</v>
      </c>
      <c r="C19" s="104">
        <v>44856</v>
      </c>
      <c r="D19" s="111">
        <v>198664</v>
      </c>
      <c r="E19" s="105">
        <v>36310</v>
      </c>
      <c r="F19" s="106">
        <v>47626</v>
      </c>
      <c r="G19" s="106">
        <v>106907</v>
      </c>
      <c r="H19" s="109">
        <v>7821</v>
      </c>
      <c r="I19" s="107">
        <v>-70920</v>
      </c>
      <c r="J19" s="110">
        <v>172600</v>
      </c>
      <c r="K19" s="51">
        <v>157789</v>
      </c>
      <c r="L19" s="55">
        <v>14811</v>
      </c>
    </row>
    <row r="20" spans="1:14" ht="17.100000000000001" customHeight="1" x14ac:dyDescent="0.2">
      <c r="A20" s="43">
        <v>36404</v>
      </c>
      <c r="B20" s="108">
        <v>173101</v>
      </c>
      <c r="C20" s="104">
        <v>44710</v>
      </c>
      <c r="D20" s="111">
        <v>179511</v>
      </c>
      <c r="E20" s="105">
        <v>30909</v>
      </c>
      <c r="F20" s="106">
        <v>48450</v>
      </c>
      <c r="G20" s="106">
        <v>92236</v>
      </c>
      <c r="H20" s="109">
        <v>7916</v>
      </c>
      <c r="I20" s="107">
        <v>-51120</v>
      </c>
      <c r="J20" s="110">
        <v>173101</v>
      </c>
      <c r="K20" s="51">
        <v>159267</v>
      </c>
      <c r="L20" s="55">
        <v>13834</v>
      </c>
    </row>
    <row r="21" spans="1:14" ht="17.100000000000001" customHeight="1" x14ac:dyDescent="0.2">
      <c r="A21" s="43">
        <v>36434</v>
      </c>
      <c r="B21" s="108">
        <v>296386</v>
      </c>
      <c r="C21" s="104">
        <v>69836</v>
      </c>
      <c r="D21" s="111">
        <v>231950</v>
      </c>
      <c r="E21" s="105">
        <v>48468</v>
      </c>
      <c r="F21" s="112">
        <v>62776</v>
      </c>
      <c r="G21" s="112">
        <v>110222</v>
      </c>
      <c r="H21" s="113">
        <v>10484</v>
      </c>
      <c r="I21" s="107">
        <v>-5400</v>
      </c>
      <c r="J21" s="110">
        <v>296386</v>
      </c>
      <c r="K21" s="51">
        <v>281192</v>
      </c>
      <c r="L21" s="55">
        <v>15194</v>
      </c>
    </row>
    <row r="22" spans="1:14" ht="17.100000000000001" customHeight="1" x14ac:dyDescent="0.2">
      <c r="A22" s="43">
        <v>36465</v>
      </c>
      <c r="B22" s="108">
        <v>404815</v>
      </c>
      <c r="C22" s="104">
        <v>77539</v>
      </c>
      <c r="D22" s="111">
        <v>293436</v>
      </c>
      <c r="E22" s="114">
        <v>85857</v>
      </c>
      <c r="F22" s="115">
        <v>76635</v>
      </c>
      <c r="G22" s="115">
        <v>117154</v>
      </c>
      <c r="H22" s="116">
        <v>13790</v>
      </c>
      <c r="I22" s="107">
        <v>33840</v>
      </c>
      <c r="J22" s="110">
        <v>404815</v>
      </c>
      <c r="K22" s="51">
        <v>386870</v>
      </c>
      <c r="L22" s="55">
        <v>17945</v>
      </c>
    </row>
    <row r="23" spans="1:14" ht="17.100000000000001" customHeight="1" thickBot="1" x14ac:dyDescent="0.25">
      <c r="A23" s="43">
        <v>36495</v>
      </c>
      <c r="B23" s="117">
        <v>441792</v>
      </c>
      <c r="C23" s="118">
        <v>80438</v>
      </c>
      <c r="D23" s="111">
        <v>307354</v>
      </c>
      <c r="E23" s="119">
        <v>97212</v>
      </c>
      <c r="F23" s="120">
        <v>81207</v>
      </c>
      <c r="G23" s="120">
        <v>112922</v>
      </c>
      <c r="H23" s="121">
        <v>16013</v>
      </c>
      <c r="I23" s="107">
        <v>54000</v>
      </c>
      <c r="J23" s="122">
        <v>441792</v>
      </c>
      <c r="K23" s="123">
        <v>422209</v>
      </c>
      <c r="L23" s="124">
        <v>19583</v>
      </c>
    </row>
    <row r="24" spans="1:14" ht="24.75" customHeight="1" thickBot="1" x14ac:dyDescent="0.25">
      <c r="A24" s="62" t="s">
        <v>32</v>
      </c>
      <c r="B24" s="70">
        <f t="shared" ref="B24:L24" si="0">SUM(B12:B23)</f>
        <v>3519494</v>
      </c>
      <c r="C24" s="125">
        <f t="shared" si="0"/>
        <v>747140</v>
      </c>
      <c r="D24" s="65">
        <f t="shared" si="0"/>
        <v>2865234</v>
      </c>
      <c r="E24" s="126">
        <f t="shared" si="0"/>
        <v>704733</v>
      </c>
      <c r="F24" s="126">
        <f t="shared" si="0"/>
        <v>720273</v>
      </c>
      <c r="G24" s="126">
        <f t="shared" si="0"/>
        <v>1290507</v>
      </c>
      <c r="H24" s="126">
        <f t="shared" si="0"/>
        <v>149721</v>
      </c>
      <c r="I24" s="126">
        <f t="shared" si="0"/>
        <v>-92880</v>
      </c>
      <c r="J24" s="63">
        <f t="shared" si="0"/>
        <v>3519494</v>
      </c>
      <c r="K24" s="65">
        <f t="shared" si="0"/>
        <v>3319835</v>
      </c>
      <c r="L24" s="65">
        <f t="shared" si="0"/>
        <v>199659</v>
      </c>
      <c r="N24" s="60"/>
    </row>
    <row r="25" spans="1:14" ht="26.25" customHeight="1" thickBot="1" x14ac:dyDescent="0.25">
      <c r="A25" s="62" t="s">
        <v>33</v>
      </c>
      <c r="B25" s="72">
        <v>3506844</v>
      </c>
      <c r="C25" s="64">
        <v>699492</v>
      </c>
      <c r="D25" s="65">
        <v>2760192</v>
      </c>
      <c r="E25" s="127">
        <v>746474</v>
      </c>
      <c r="F25" s="127">
        <v>695423</v>
      </c>
      <c r="G25" s="127">
        <v>1225235</v>
      </c>
      <c r="H25" s="127">
        <v>93060</v>
      </c>
      <c r="I25" s="127">
        <v>47160</v>
      </c>
      <c r="J25" s="72">
        <v>3506844</v>
      </c>
      <c r="K25" s="128">
        <v>3353851</v>
      </c>
      <c r="L25" s="128">
        <v>152993</v>
      </c>
    </row>
    <row r="26" spans="1:14" s="8" customFormat="1" ht="26.25" customHeight="1" thickBot="1" x14ac:dyDescent="0.25">
      <c r="A26" s="62" t="s">
        <v>34</v>
      </c>
      <c r="B26" s="76">
        <f t="shared" ref="B26:G26" si="1">(B24-B25)/B25*100</f>
        <v>0.3607232029711045</v>
      </c>
      <c r="C26" s="129">
        <f t="shared" si="1"/>
        <v>6.8118005638377568</v>
      </c>
      <c r="D26" s="129">
        <f t="shared" si="1"/>
        <v>3.8056048274902619</v>
      </c>
      <c r="E26" s="129">
        <f t="shared" si="1"/>
        <v>-5.5917553725916775</v>
      </c>
      <c r="F26" s="129">
        <f t="shared" si="1"/>
        <v>3.5733647003334661</v>
      </c>
      <c r="G26" s="129">
        <f t="shared" si="1"/>
        <v>5.3273045579011375</v>
      </c>
      <c r="H26" s="129" t="s">
        <v>35</v>
      </c>
      <c r="I26" s="82"/>
      <c r="J26" s="130">
        <f>(J24-J25)/J25*100</f>
        <v>0.3607232029711045</v>
      </c>
      <c r="K26" s="129">
        <f>(K24-K25)/K25*100</f>
        <v>-1.0142370665840552</v>
      </c>
      <c r="L26" s="129">
        <f>(L24-L25)/L25*100</f>
        <v>30.502049113358126</v>
      </c>
    </row>
    <row r="27" spans="1:14" s="8" customFormat="1" ht="6.75" customHeight="1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4" ht="12.6" customHeight="1" x14ac:dyDescent="0.2">
      <c r="A28" s="86" t="s">
        <v>54</v>
      </c>
      <c r="B28" s="87"/>
      <c r="C28" s="87"/>
      <c r="D28" s="87"/>
      <c r="E28" s="87"/>
      <c r="F28" s="87"/>
      <c r="G28" s="87"/>
      <c r="H28" s="87"/>
      <c r="I28" s="88"/>
      <c r="J28" s="87"/>
      <c r="K28" s="87"/>
      <c r="L28" s="85"/>
    </row>
    <row r="29" spans="1:14" ht="12.6" customHeight="1" x14ac:dyDescent="0.2">
      <c r="A29" s="88" t="s">
        <v>24</v>
      </c>
      <c r="B29" s="87"/>
      <c r="C29" s="87"/>
      <c r="D29" s="87"/>
      <c r="E29" s="87"/>
      <c r="F29" s="87"/>
      <c r="G29" s="87"/>
      <c r="H29" s="87"/>
      <c r="I29" s="88"/>
      <c r="J29" s="87"/>
      <c r="K29" s="87"/>
      <c r="L29" s="89"/>
    </row>
    <row r="30" spans="1:14" ht="12.6" customHeight="1" x14ac:dyDescent="0.2">
      <c r="A30" s="86" t="s">
        <v>55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1:14" ht="12.6" customHeight="1" x14ac:dyDescent="0.2">
      <c r="A31" s="86" t="s">
        <v>56</v>
      </c>
      <c r="B31" s="88"/>
      <c r="C31" s="88"/>
      <c r="D31" s="88"/>
      <c r="E31" s="88"/>
      <c r="F31" s="88"/>
      <c r="G31" s="88"/>
      <c r="H31" s="88"/>
      <c r="I31" s="90"/>
      <c r="J31" s="91" t="s">
        <v>25</v>
      </c>
      <c r="K31" s="92"/>
    </row>
    <row r="32" spans="1:14" ht="12.6" customHeight="1" x14ac:dyDescent="0.2">
      <c r="A32" s="86" t="s">
        <v>57</v>
      </c>
      <c r="B32" s="88"/>
      <c r="C32" s="88"/>
      <c r="D32" s="88"/>
      <c r="E32" s="88"/>
      <c r="F32" s="88"/>
      <c r="G32" s="88"/>
      <c r="H32" s="88"/>
      <c r="I32" s="88"/>
      <c r="J32" s="91" t="s">
        <v>26</v>
      </c>
      <c r="K32" s="88" t="s">
        <v>27</v>
      </c>
    </row>
    <row r="33" spans="1:11" ht="12.6" customHeight="1" x14ac:dyDescent="0.2">
      <c r="A33" s="86" t="s">
        <v>58</v>
      </c>
      <c r="B33" s="88"/>
      <c r="C33" s="88"/>
      <c r="D33" s="88"/>
      <c r="E33" s="88"/>
      <c r="F33" s="88"/>
      <c r="G33" s="88"/>
      <c r="H33" s="88"/>
      <c r="I33" s="90"/>
      <c r="J33" s="91" t="s">
        <v>28</v>
      </c>
      <c r="K33" s="88" t="s">
        <v>29</v>
      </c>
    </row>
    <row r="34" spans="1:11" x14ac:dyDescent="0.2">
      <c r="A34" s="88"/>
      <c r="B34" s="88"/>
      <c r="C34" s="88"/>
      <c r="D34" s="88"/>
      <c r="E34" s="88"/>
      <c r="F34" s="88"/>
      <c r="G34" s="88"/>
      <c r="H34" s="88"/>
      <c r="I34" s="90"/>
      <c r="J34" s="88"/>
      <c r="K34" s="88"/>
    </row>
    <row r="35" spans="1:11" x14ac:dyDescent="0.2">
      <c r="C35" s="88"/>
      <c r="D35" s="88"/>
      <c r="E35" s="88"/>
      <c r="F35" s="88"/>
      <c r="G35" s="88"/>
      <c r="H35" s="88"/>
      <c r="I35" s="90"/>
      <c r="J35" s="90"/>
      <c r="K35" s="88"/>
    </row>
    <row r="36" spans="1:11" x14ac:dyDescent="0.2">
      <c r="D36" s="88"/>
      <c r="E36" s="88"/>
      <c r="F36" s="88"/>
      <c r="G36" s="88"/>
      <c r="H36" s="88"/>
      <c r="I36" s="88"/>
      <c r="J36" s="88"/>
      <c r="K36" s="88"/>
    </row>
    <row r="37" spans="1:11" x14ac:dyDescent="0.2">
      <c r="D37" s="88"/>
      <c r="E37" s="88"/>
      <c r="F37" s="88"/>
      <c r="G37" s="88"/>
      <c r="H37" s="88"/>
      <c r="I37" s="88"/>
      <c r="J37" s="88"/>
      <c r="K37" s="88"/>
    </row>
  </sheetData>
  <phoneticPr fontId="23" type="noConversion"/>
  <printOptions horizontalCentered="1" verticalCentered="1"/>
  <pageMargins left="0.43307086614173229" right="0.23622047244094491" top="0.47244094488188981" bottom="0.35433070866141736" header="0.31496062992125984" footer="0.27559055118110237"/>
  <pageSetup paperSize="9" scale="97" orientation="landscape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>
    <pageSetUpPr fitToPage="1"/>
  </sheetPr>
  <dimension ref="A1:N37"/>
  <sheetViews>
    <sheetView showZeros="0" zoomScale="90" zoomScaleNormal="90" workbookViewId="0"/>
  </sheetViews>
  <sheetFormatPr baseColWidth="10" defaultRowHeight="12.75" x14ac:dyDescent="0.2"/>
  <cols>
    <col min="1" max="1" width="14.5703125" customWidth="1"/>
    <col min="3" max="3" width="13.7109375" customWidth="1"/>
  </cols>
  <sheetData>
    <row r="1" spans="1:12" ht="20.25" x14ac:dyDescent="0.2">
      <c r="A1" s="214"/>
      <c r="B1" s="215"/>
    </row>
    <row r="2" spans="1:12" ht="20.100000000000001" customHeight="1" x14ac:dyDescent="0.2">
      <c r="A2" s="213"/>
      <c r="B2" s="217"/>
      <c r="K2" s="3"/>
      <c r="L2" s="2"/>
    </row>
    <row r="3" spans="1:12" ht="12.75" customHeight="1" x14ac:dyDescent="0.2">
      <c r="A3" s="217"/>
      <c r="B3" s="218"/>
      <c r="K3" s="4"/>
      <c r="L3" s="5"/>
    </row>
    <row r="4" spans="1:12" ht="12.75" customHeight="1" x14ac:dyDescent="0.25">
      <c r="A4" s="220"/>
      <c r="B4" s="220"/>
    </row>
    <row r="5" spans="1:12" ht="15.75" x14ac:dyDescent="0.25">
      <c r="A5" s="6" t="s">
        <v>0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18" x14ac:dyDescent="0.2">
      <c r="A6" s="7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s="8" customFormat="1" ht="15.75" thickBo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3.5" thickBot="1" x14ac:dyDescent="0.25">
      <c r="A8" s="9"/>
      <c r="B8" s="10" t="s">
        <v>1</v>
      </c>
      <c r="C8" s="11"/>
      <c r="D8" s="11"/>
      <c r="E8" s="11"/>
      <c r="F8" s="11"/>
      <c r="G8" s="11"/>
      <c r="H8" s="11"/>
      <c r="I8" s="11"/>
      <c r="J8" s="10" t="s">
        <v>2</v>
      </c>
      <c r="K8" s="11"/>
      <c r="L8" s="12"/>
    </row>
    <row r="9" spans="1:12" ht="14.25" x14ac:dyDescent="0.2">
      <c r="A9" s="13"/>
      <c r="B9" s="14" t="s">
        <v>3</v>
      </c>
      <c r="C9" s="15" t="s">
        <v>4</v>
      </c>
      <c r="D9" s="16" t="s">
        <v>50</v>
      </c>
      <c r="E9" s="17"/>
      <c r="F9" s="17"/>
      <c r="G9" s="18"/>
      <c r="H9" s="17"/>
      <c r="I9" s="19" t="s">
        <v>5</v>
      </c>
      <c r="J9" s="14" t="s">
        <v>3</v>
      </c>
      <c r="K9" s="20" t="s">
        <v>4</v>
      </c>
      <c r="L9" s="21" t="s">
        <v>51</v>
      </c>
    </row>
    <row r="10" spans="1:12" ht="17.100000000000001" customHeight="1" thickBot="1" x14ac:dyDescent="0.25">
      <c r="A10" s="13"/>
      <c r="B10" s="22"/>
      <c r="C10" s="23" t="s">
        <v>52</v>
      </c>
      <c r="D10" s="24" t="s">
        <v>3</v>
      </c>
      <c r="E10" s="25" t="s">
        <v>6</v>
      </c>
      <c r="F10" s="26" t="s">
        <v>7</v>
      </c>
      <c r="G10" s="27" t="s">
        <v>39</v>
      </c>
      <c r="H10" s="27" t="s">
        <v>8</v>
      </c>
      <c r="I10" s="28" t="s">
        <v>53</v>
      </c>
      <c r="J10" s="29"/>
      <c r="K10" s="30" t="s">
        <v>9</v>
      </c>
      <c r="L10" s="31"/>
    </row>
    <row r="11" spans="1:12" ht="17.100000000000001" customHeight="1" thickBot="1" x14ac:dyDescent="0.25">
      <c r="A11" s="32"/>
      <c r="B11" s="33" t="s">
        <v>10</v>
      </c>
      <c r="C11" s="34" t="s">
        <v>11</v>
      </c>
      <c r="D11" s="35" t="s">
        <v>12</v>
      </c>
      <c r="E11" s="36" t="s">
        <v>13</v>
      </c>
      <c r="F11" s="37" t="s">
        <v>14</v>
      </c>
      <c r="G11" s="38" t="s">
        <v>15</v>
      </c>
      <c r="H11" s="38" t="s">
        <v>16</v>
      </c>
      <c r="I11" s="39" t="s">
        <v>17</v>
      </c>
      <c r="J11" s="40" t="s">
        <v>18</v>
      </c>
      <c r="K11" s="41" t="s">
        <v>19</v>
      </c>
      <c r="L11" s="42" t="s">
        <v>20</v>
      </c>
    </row>
    <row r="12" spans="1:12" ht="17.100000000000001" customHeight="1" x14ac:dyDescent="0.2">
      <c r="A12" s="43">
        <v>35796</v>
      </c>
      <c r="B12" s="44">
        <v>412927</v>
      </c>
      <c r="C12" s="45">
        <v>74429</v>
      </c>
      <c r="D12" s="46">
        <v>280178</v>
      </c>
      <c r="E12" s="47">
        <v>97769</v>
      </c>
      <c r="F12" s="48">
        <v>73209</v>
      </c>
      <c r="G12" s="48">
        <v>101567</v>
      </c>
      <c r="H12" s="48">
        <v>7633</v>
      </c>
      <c r="I12" s="49">
        <v>58320</v>
      </c>
      <c r="J12" s="50">
        <v>412927</v>
      </c>
      <c r="K12" s="51">
        <v>395972</v>
      </c>
      <c r="L12" s="52">
        <v>16955</v>
      </c>
    </row>
    <row r="13" spans="1:12" ht="17.100000000000001" customHeight="1" x14ac:dyDescent="0.2">
      <c r="A13" s="43">
        <v>35827</v>
      </c>
      <c r="B13" s="53">
        <v>355105</v>
      </c>
      <c r="C13" s="54">
        <v>64783</v>
      </c>
      <c r="D13" s="55">
        <v>218322</v>
      </c>
      <c r="E13" s="56">
        <v>71793</v>
      </c>
      <c r="F13" s="57">
        <v>65642</v>
      </c>
      <c r="G13" s="57">
        <v>72164</v>
      </c>
      <c r="H13" s="57">
        <v>8723</v>
      </c>
      <c r="I13" s="51">
        <v>72000</v>
      </c>
      <c r="J13" s="58">
        <v>355105</v>
      </c>
      <c r="K13" s="51">
        <v>339802</v>
      </c>
      <c r="L13" s="59">
        <v>15303</v>
      </c>
    </row>
    <row r="14" spans="1:12" ht="17.100000000000001" customHeight="1" x14ac:dyDescent="0.2">
      <c r="A14" s="43">
        <v>35855</v>
      </c>
      <c r="B14" s="53">
        <v>371020</v>
      </c>
      <c r="C14" s="54">
        <v>68666</v>
      </c>
      <c r="D14" s="55">
        <v>231434</v>
      </c>
      <c r="E14" s="56">
        <v>67270</v>
      </c>
      <c r="F14" s="57">
        <v>51460</v>
      </c>
      <c r="G14" s="57">
        <v>106526</v>
      </c>
      <c r="H14" s="57">
        <v>6178</v>
      </c>
      <c r="I14" s="51">
        <v>70920</v>
      </c>
      <c r="J14" s="58">
        <v>371020</v>
      </c>
      <c r="K14" s="51">
        <v>355559</v>
      </c>
      <c r="L14" s="59">
        <v>15461</v>
      </c>
    </row>
    <row r="15" spans="1:12" ht="17.100000000000001" customHeight="1" x14ac:dyDescent="0.2">
      <c r="A15" s="43">
        <v>35886</v>
      </c>
      <c r="B15" s="53">
        <v>280721</v>
      </c>
      <c r="C15" s="54">
        <v>60483</v>
      </c>
      <c r="D15" s="55">
        <v>212678</v>
      </c>
      <c r="E15" s="56">
        <v>48285</v>
      </c>
      <c r="F15" s="57">
        <v>65958</v>
      </c>
      <c r="G15" s="57">
        <v>89473</v>
      </c>
      <c r="H15" s="57">
        <v>8962</v>
      </c>
      <c r="I15" s="51">
        <v>7560</v>
      </c>
      <c r="J15" s="58">
        <v>280721</v>
      </c>
      <c r="K15" s="51">
        <v>268196</v>
      </c>
      <c r="L15" s="59">
        <v>12525</v>
      </c>
    </row>
    <row r="16" spans="1:12" ht="17.100000000000001" customHeight="1" x14ac:dyDescent="0.2">
      <c r="A16" s="43">
        <v>35916</v>
      </c>
      <c r="B16" s="53">
        <v>194874</v>
      </c>
      <c r="C16" s="54">
        <v>42754</v>
      </c>
      <c r="D16" s="55">
        <v>197840</v>
      </c>
      <c r="E16" s="56">
        <v>46710</v>
      </c>
      <c r="F16" s="57">
        <v>48188</v>
      </c>
      <c r="G16" s="57">
        <v>97818</v>
      </c>
      <c r="H16" s="57">
        <v>5124</v>
      </c>
      <c r="I16" s="51">
        <v>-45720</v>
      </c>
      <c r="J16" s="58">
        <v>194874</v>
      </c>
      <c r="K16" s="51">
        <v>185924</v>
      </c>
      <c r="L16" s="59">
        <v>8950</v>
      </c>
    </row>
    <row r="17" spans="1:14" ht="17.100000000000001" customHeight="1" x14ac:dyDescent="0.2">
      <c r="A17" s="43">
        <v>35947</v>
      </c>
      <c r="B17" s="53">
        <v>163727</v>
      </c>
      <c r="C17" s="54">
        <v>45664</v>
      </c>
      <c r="D17" s="55">
        <v>177463</v>
      </c>
      <c r="E17" s="56">
        <v>27995</v>
      </c>
      <c r="F17" s="57">
        <v>44056</v>
      </c>
      <c r="G17" s="57">
        <v>98745</v>
      </c>
      <c r="H17" s="57">
        <v>6667</v>
      </c>
      <c r="I17" s="51">
        <v>-59400</v>
      </c>
      <c r="J17" s="58">
        <v>163727</v>
      </c>
      <c r="K17" s="51">
        <v>155977</v>
      </c>
      <c r="L17" s="59">
        <v>7750</v>
      </c>
    </row>
    <row r="18" spans="1:14" ht="17.100000000000001" customHeight="1" x14ac:dyDescent="0.2">
      <c r="A18" s="43">
        <v>35977</v>
      </c>
      <c r="B18" s="53">
        <v>176231</v>
      </c>
      <c r="C18" s="54">
        <v>46907</v>
      </c>
      <c r="D18" s="55">
        <v>200604</v>
      </c>
      <c r="E18" s="56">
        <v>31406</v>
      </c>
      <c r="F18" s="57">
        <v>53611</v>
      </c>
      <c r="G18" s="57">
        <v>110669</v>
      </c>
      <c r="H18" s="57">
        <v>4918</v>
      </c>
      <c r="I18" s="51">
        <v>-71280</v>
      </c>
      <c r="J18" s="58">
        <v>176231</v>
      </c>
      <c r="K18" s="51">
        <v>167761</v>
      </c>
      <c r="L18" s="59">
        <v>8470</v>
      </c>
    </row>
    <row r="19" spans="1:14" ht="17.100000000000001" customHeight="1" x14ac:dyDescent="0.2">
      <c r="A19" s="43">
        <v>36008</v>
      </c>
      <c r="B19" s="53">
        <v>168150</v>
      </c>
      <c r="C19" s="54">
        <v>41370</v>
      </c>
      <c r="D19" s="55">
        <v>185460</v>
      </c>
      <c r="E19" s="56">
        <v>34314</v>
      </c>
      <c r="F19" s="57">
        <v>41975</v>
      </c>
      <c r="G19" s="57">
        <v>102175</v>
      </c>
      <c r="H19" s="57">
        <v>6996</v>
      </c>
      <c r="I19" s="51">
        <v>-58680</v>
      </c>
      <c r="J19" s="58">
        <v>168150</v>
      </c>
      <c r="K19" s="51">
        <v>160748</v>
      </c>
      <c r="L19" s="59">
        <v>7402</v>
      </c>
      <c r="M19" s="60"/>
    </row>
    <row r="20" spans="1:14" ht="17.100000000000001" customHeight="1" x14ac:dyDescent="0.2">
      <c r="A20" s="43">
        <v>36039</v>
      </c>
      <c r="B20" s="53">
        <v>212781</v>
      </c>
      <c r="C20" s="54">
        <v>41175</v>
      </c>
      <c r="D20" s="55">
        <v>209046</v>
      </c>
      <c r="E20" s="56">
        <v>34791</v>
      </c>
      <c r="F20" s="57">
        <v>56629</v>
      </c>
      <c r="G20" s="57">
        <v>109280</v>
      </c>
      <c r="H20" s="57">
        <v>8346</v>
      </c>
      <c r="I20" s="51">
        <v>-37440</v>
      </c>
      <c r="J20" s="58">
        <v>212781</v>
      </c>
      <c r="K20" s="51">
        <v>204015</v>
      </c>
      <c r="L20" s="59">
        <v>8766</v>
      </c>
      <c r="N20" s="61"/>
    </row>
    <row r="21" spans="1:14" ht="17.100000000000001" customHeight="1" x14ac:dyDescent="0.2">
      <c r="A21" s="43">
        <v>36069</v>
      </c>
      <c r="B21" s="53">
        <v>309355</v>
      </c>
      <c r="C21" s="54">
        <v>59453</v>
      </c>
      <c r="D21" s="55">
        <v>251702</v>
      </c>
      <c r="E21" s="56">
        <v>66933</v>
      </c>
      <c r="F21" s="57">
        <v>59751</v>
      </c>
      <c r="G21" s="57">
        <v>114391</v>
      </c>
      <c r="H21" s="57">
        <v>10627</v>
      </c>
      <c r="I21" s="51">
        <v>-1800</v>
      </c>
      <c r="J21" s="58">
        <v>309355</v>
      </c>
      <c r="K21" s="51">
        <v>296253</v>
      </c>
      <c r="L21" s="59">
        <v>13102</v>
      </c>
      <c r="N21" s="60"/>
    </row>
    <row r="22" spans="1:14" ht="17.100000000000001" customHeight="1" x14ac:dyDescent="0.2">
      <c r="A22" s="43">
        <v>36100</v>
      </c>
      <c r="B22" s="53">
        <v>423430</v>
      </c>
      <c r="C22" s="54">
        <v>70500</v>
      </c>
      <c r="D22" s="55">
        <v>301090</v>
      </c>
      <c r="E22" s="56">
        <v>113398</v>
      </c>
      <c r="F22" s="57">
        <v>64815</v>
      </c>
      <c r="G22" s="57">
        <v>113641</v>
      </c>
      <c r="H22" s="57">
        <v>9236</v>
      </c>
      <c r="I22" s="51">
        <v>51840</v>
      </c>
      <c r="J22" s="58">
        <v>423430</v>
      </c>
      <c r="K22" s="51">
        <v>405920</v>
      </c>
      <c r="L22" s="59">
        <v>17510</v>
      </c>
    </row>
    <row r="23" spans="1:14" ht="17.100000000000001" customHeight="1" thickBot="1" x14ac:dyDescent="0.25">
      <c r="A23" s="43">
        <v>36130</v>
      </c>
      <c r="B23" s="53">
        <v>438523</v>
      </c>
      <c r="C23" s="54">
        <v>83308</v>
      </c>
      <c r="D23" s="55">
        <v>294375</v>
      </c>
      <c r="E23" s="56">
        <v>105810</v>
      </c>
      <c r="F23" s="57">
        <v>70129</v>
      </c>
      <c r="G23" s="57">
        <v>108786</v>
      </c>
      <c r="H23" s="57">
        <v>9650</v>
      </c>
      <c r="I23" s="51">
        <v>60840</v>
      </c>
      <c r="J23" s="58">
        <v>438523</v>
      </c>
      <c r="K23" s="51">
        <v>417724</v>
      </c>
      <c r="L23" s="59">
        <v>20799</v>
      </c>
    </row>
    <row r="24" spans="1:14" ht="26.25" customHeight="1" thickBot="1" x14ac:dyDescent="0.25">
      <c r="A24" s="62" t="s">
        <v>21</v>
      </c>
      <c r="B24" s="63">
        <f t="shared" ref="B24:L24" si="0">SUM(B12:B23)</f>
        <v>3506844</v>
      </c>
      <c r="C24" s="64">
        <f t="shared" si="0"/>
        <v>699492</v>
      </c>
      <c r="D24" s="65">
        <f t="shared" si="0"/>
        <v>2760192</v>
      </c>
      <c r="E24" s="66">
        <f t="shared" si="0"/>
        <v>746474</v>
      </c>
      <c r="F24" s="67">
        <f t="shared" si="0"/>
        <v>695423</v>
      </c>
      <c r="G24" s="68">
        <f t="shared" si="0"/>
        <v>1225235</v>
      </c>
      <c r="H24" s="68">
        <f t="shared" si="0"/>
        <v>93060</v>
      </c>
      <c r="I24" s="69">
        <f t="shared" si="0"/>
        <v>47160</v>
      </c>
      <c r="J24" s="70">
        <f t="shared" si="0"/>
        <v>3506844</v>
      </c>
      <c r="K24" s="69">
        <f t="shared" si="0"/>
        <v>3353851</v>
      </c>
      <c r="L24" s="71">
        <f t="shared" si="0"/>
        <v>152993</v>
      </c>
    </row>
    <row r="25" spans="1:14" ht="26.25" customHeight="1" thickBot="1" x14ac:dyDescent="0.25">
      <c r="A25" s="62" t="s">
        <v>22</v>
      </c>
      <c r="B25" s="72">
        <v>3419871</v>
      </c>
      <c r="C25" s="64">
        <v>715888</v>
      </c>
      <c r="D25" s="65">
        <v>2832143</v>
      </c>
      <c r="E25" s="73">
        <v>0</v>
      </c>
      <c r="F25" s="74">
        <v>0</v>
      </c>
      <c r="G25" s="75">
        <v>0</v>
      </c>
      <c r="H25" s="75">
        <v>0</v>
      </c>
      <c r="I25" s="69">
        <v>-128160</v>
      </c>
      <c r="J25" s="70">
        <v>3419871</v>
      </c>
      <c r="K25" s="69">
        <v>3284899</v>
      </c>
      <c r="L25" s="71">
        <v>134972</v>
      </c>
    </row>
    <row r="26" spans="1:14" ht="26.25" thickBot="1" x14ac:dyDescent="0.25">
      <c r="A26" s="62" t="s">
        <v>23</v>
      </c>
      <c r="B26" s="76">
        <f>(B24-B25)/B25*100</f>
        <v>2.5431661018792817</v>
      </c>
      <c r="C26" s="77">
        <f>(C24-C25)/C25*100</f>
        <v>-2.2903023936705185</v>
      </c>
      <c r="D26" s="78">
        <f>(D24-D25)/D25*100</f>
        <v>-2.5405143737445459</v>
      </c>
      <c r="E26" s="79"/>
      <c r="F26" s="80"/>
      <c r="G26" s="81"/>
      <c r="H26" s="81"/>
      <c r="I26" s="82"/>
      <c r="J26" s="83">
        <f>(J24-J25)/J25*100</f>
        <v>2.5431661018792817</v>
      </c>
      <c r="K26" s="77">
        <f>(K24-K25)/K25*100</f>
        <v>2.099059971098046</v>
      </c>
      <c r="L26" s="77">
        <f>(L24-L25)/L25*100</f>
        <v>13.351658121684498</v>
      </c>
    </row>
    <row r="27" spans="1:14" ht="6.75" customHeight="1" x14ac:dyDescent="0.2">
      <c r="A27" s="84"/>
      <c r="B27" s="85"/>
      <c r="C27" s="85"/>
      <c r="D27" s="85"/>
      <c r="E27" s="85"/>
      <c r="F27" s="85"/>
      <c r="G27" s="85"/>
      <c r="H27" s="85"/>
      <c r="J27" s="85"/>
      <c r="K27" s="85"/>
      <c r="L27" s="85"/>
    </row>
    <row r="28" spans="1:14" ht="12.6" customHeight="1" x14ac:dyDescent="0.2">
      <c r="A28" s="86" t="s">
        <v>54</v>
      </c>
      <c r="B28" s="87"/>
      <c r="C28" s="87"/>
      <c r="D28" s="87"/>
      <c r="E28" s="87"/>
      <c r="F28" s="87"/>
      <c r="G28" s="87"/>
      <c r="H28" s="87"/>
      <c r="I28" s="88"/>
      <c r="J28" s="87"/>
      <c r="K28" s="87"/>
      <c r="L28" s="85"/>
    </row>
    <row r="29" spans="1:14" ht="12.6" customHeight="1" x14ac:dyDescent="0.2">
      <c r="A29" s="88" t="s">
        <v>24</v>
      </c>
      <c r="B29" s="87"/>
      <c r="C29" s="87"/>
      <c r="D29" s="87"/>
      <c r="E29" s="87"/>
      <c r="F29" s="87"/>
      <c r="G29" s="87"/>
      <c r="H29" s="87"/>
      <c r="I29" s="88"/>
      <c r="J29" s="87"/>
      <c r="K29" s="87"/>
      <c r="L29" s="89"/>
    </row>
    <row r="30" spans="1:14" ht="12.6" customHeight="1" x14ac:dyDescent="0.2">
      <c r="A30" s="86" t="s">
        <v>55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1:14" ht="12.6" customHeight="1" x14ac:dyDescent="0.2">
      <c r="A31" s="86" t="s">
        <v>56</v>
      </c>
      <c r="B31" s="88"/>
      <c r="C31" s="88"/>
      <c r="D31" s="88"/>
      <c r="E31" s="88"/>
      <c r="F31" s="88"/>
      <c r="G31" s="88"/>
      <c r="H31" s="88"/>
      <c r="I31" s="90"/>
      <c r="J31" s="91" t="s">
        <v>25</v>
      </c>
      <c r="K31" s="92"/>
    </row>
    <row r="32" spans="1:14" ht="12.6" customHeight="1" x14ac:dyDescent="0.2">
      <c r="A32" s="86" t="s">
        <v>57</v>
      </c>
      <c r="B32" s="88"/>
      <c r="C32" s="88"/>
      <c r="D32" s="88"/>
      <c r="E32" s="88"/>
      <c r="F32" s="88"/>
      <c r="G32" s="88"/>
      <c r="H32" s="88"/>
      <c r="I32" s="88"/>
      <c r="J32" s="91" t="s">
        <v>26</v>
      </c>
      <c r="K32" s="88" t="s">
        <v>27</v>
      </c>
    </row>
    <row r="33" spans="1:11" ht="12.6" customHeight="1" x14ac:dyDescent="0.2">
      <c r="A33" s="86" t="s">
        <v>58</v>
      </c>
      <c r="B33" s="88"/>
      <c r="C33" s="88"/>
      <c r="D33" s="88"/>
      <c r="E33" s="88"/>
      <c r="F33" s="88"/>
      <c r="G33" s="88"/>
      <c r="H33" s="88"/>
      <c r="I33" s="90"/>
      <c r="J33" s="91" t="s">
        <v>28</v>
      </c>
      <c r="K33" s="88" t="s">
        <v>29</v>
      </c>
    </row>
    <row r="34" spans="1:11" x14ac:dyDescent="0.2">
      <c r="A34" s="88"/>
      <c r="B34" s="88"/>
      <c r="C34" s="88"/>
      <c r="D34" s="88"/>
      <c r="E34" s="88"/>
      <c r="F34" s="88"/>
      <c r="G34" s="88"/>
      <c r="H34" s="88"/>
      <c r="I34" s="90"/>
      <c r="J34" s="88"/>
      <c r="K34" s="88"/>
    </row>
    <row r="35" spans="1:11" x14ac:dyDescent="0.2">
      <c r="C35" s="88"/>
      <c r="D35" s="88"/>
      <c r="E35" s="88"/>
      <c r="F35" s="88"/>
      <c r="G35" s="88"/>
      <c r="H35" s="88"/>
      <c r="I35" s="90"/>
      <c r="J35" s="90"/>
      <c r="K35" s="88"/>
    </row>
    <row r="36" spans="1:11" x14ac:dyDescent="0.2">
      <c r="D36" s="88"/>
      <c r="E36" s="88"/>
      <c r="F36" s="88"/>
      <c r="G36" s="88"/>
      <c r="H36" s="88"/>
      <c r="I36" s="88"/>
      <c r="J36" s="88"/>
      <c r="K36" s="88"/>
    </row>
    <row r="37" spans="1:11" x14ac:dyDescent="0.2">
      <c r="D37" s="88"/>
      <c r="E37" s="88"/>
      <c r="F37" s="88"/>
      <c r="G37" s="88"/>
      <c r="H37" s="88"/>
      <c r="I37" s="88"/>
      <c r="J37" s="88"/>
      <c r="K37" s="88"/>
    </row>
  </sheetData>
  <phoneticPr fontId="23" type="noConversion"/>
  <printOptions horizontalCentered="1" verticalCentered="1"/>
  <pageMargins left="0.45" right="0.25" top="0.47" bottom="0.37" header="0.31" footer="0.27"/>
  <pageSetup paperSize="9" scale="97" orientation="landscape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6">
    <pageSetUpPr fitToPage="1"/>
  </sheetPr>
  <dimension ref="A1:AF299"/>
  <sheetViews>
    <sheetView workbookViewId="0">
      <pane ySplit="9" topLeftCell="A10" activePane="bottomLeft" state="frozen"/>
      <selection activeCell="I66" sqref="I66"/>
      <selection pane="bottomLeft" activeCell="A10" sqref="A10"/>
    </sheetView>
  </sheetViews>
  <sheetFormatPr baseColWidth="10" defaultColWidth="9.140625" defaultRowHeight="11.25" x14ac:dyDescent="0.2"/>
  <cols>
    <col min="1" max="1" width="1.5703125" style="8" customWidth="1"/>
    <col min="2" max="2" width="7.140625" style="8" customWidth="1"/>
    <col min="3" max="9" width="9.7109375" style="169" customWidth="1"/>
    <col min="10" max="10" width="11" style="169" customWidth="1"/>
    <col min="11" max="11" width="1.85546875" style="169" customWidth="1"/>
    <col min="12" max="32" width="7.85546875" style="169" customWidth="1"/>
    <col min="33" max="16384" width="9.140625" style="8"/>
  </cols>
  <sheetData>
    <row r="1" spans="1:32" ht="10.5" customHeight="1" x14ac:dyDescent="0.2">
      <c r="A1"/>
      <c r="B1" s="214"/>
      <c r="C1" s="215"/>
      <c r="I1"/>
      <c r="J1"/>
    </row>
    <row r="2" spans="1:32" ht="12" customHeight="1" x14ac:dyDescent="0.2">
      <c r="A2" s="1"/>
      <c r="B2" s="213"/>
      <c r="C2" s="217"/>
      <c r="I2" s="241"/>
      <c r="J2" s="2"/>
    </row>
    <row r="3" spans="1:32" ht="10.5" customHeight="1" x14ac:dyDescent="0.2">
      <c r="A3" s="4"/>
      <c r="B3" s="217"/>
      <c r="C3" s="218"/>
      <c r="D3" s="170"/>
      <c r="H3" s="4"/>
      <c r="I3" s="4"/>
      <c r="J3" s="4"/>
    </row>
    <row r="4" spans="1:32" ht="10.5" customHeight="1" x14ac:dyDescent="0.25">
      <c r="A4" s="4"/>
      <c r="B4" s="220"/>
      <c r="C4" s="220"/>
      <c r="D4" s="170"/>
      <c r="H4" s="171"/>
      <c r="I4" s="171"/>
      <c r="J4" s="171"/>
    </row>
    <row r="5" spans="1:32" ht="16.5" customHeight="1" x14ac:dyDescent="0.25">
      <c r="A5" s="445" t="s">
        <v>89</v>
      </c>
      <c r="B5" s="445"/>
      <c r="C5" s="445"/>
      <c r="D5" s="445"/>
      <c r="E5" s="445"/>
      <c r="F5" s="445"/>
      <c r="G5" s="445"/>
      <c r="H5" s="445"/>
      <c r="I5" s="445"/>
      <c r="J5" s="445"/>
    </row>
    <row r="6" spans="1:32" ht="18" customHeight="1" x14ac:dyDescent="0.25">
      <c r="B6" s="172" t="s">
        <v>90</v>
      </c>
      <c r="C6" s="173"/>
      <c r="D6" s="173"/>
      <c r="E6" s="173"/>
      <c r="F6" s="173"/>
      <c r="G6" s="173"/>
      <c r="H6" s="173"/>
      <c r="I6" s="173"/>
      <c r="J6" s="173"/>
      <c r="AB6" s="174"/>
      <c r="AC6" s="174"/>
      <c r="AD6" s="174"/>
      <c r="AE6" s="174"/>
      <c r="AF6" s="174"/>
    </row>
    <row r="7" spans="1:32" ht="10.5" customHeight="1" thickBot="1" x14ac:dyDescent="0.25"/>
    <row r="8" spans="1:32" s="175" customFormat="1" ht="12" hidden="1" thickBot="1" x14ac:dyDescent="0.25"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</row>
    <row r="9" spans="1:32" s="177" customFormat="1" ht="34.5" customHeight="1" thickBot="1" x14ac:dyDescent="0.25">
      <c r="B9" s="178"/>
      <c r="C9" s="179" t="s">
        <v>44</v>
      </c>
      <c r="D9" s="180" t="s">
        <v>45</v>
      </c>
      <c r="E9" s="180" t="s">
        <v>6</v>
      </c>
      <c r="F9" s="180" t="s">
        <v>7</v>
      </c>
      <c r="G9" s="180" t="s">
        <v>70</v>
      </c>
      <c r="H9" s="180" t="s">
        <v>69</v>
      </c>
      <c r="I9" s="180" t="s">
        <v>46</v>
      </c>
      <c r="J9" s="181" t="s">
        <v>47</v>
      </c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</row>
    <row r="10" spans="1:32" ht="12.75" customHeight="1" x14ac:dyDescent="0.2">
      <c r="B10" s="183">
        <v>1960</v>
      </c>
      <c r="C10" s="184">
        <v>0</v>
      </c>
      <c r="D10" s="185">
        <v>0</v>
      </c>
      <c r="E10" s="185">
        <v>0</v>
      </c>
      <c r="F10" s="185">
        <v>0</v>
      </c>
      <c r="G10" s="185">
        <v>0</v>
      </c>
      <c r="H10" s="185">
        <v>0</v>
      </c>
      <c r="I10" s="185">
        <v>0</v>
      </c>
      <c r="J10" s="186">
        <f>SUM(C10:I10)</f>
        <v>0</v>
      </c>
    </row>
    <row r="11" spans="1:32" ht="12.75" customHeight="1" x14ac:dyDescent="0.2">
      <c r="B11" s="183">
        <v>1961</v>
      </c>
      <c r="C11" s="184">
        <v>0</v>
      </c>
      <c r="D11" s="185">
        <v>0</v>
      </c>
      <c r="E11" s="185">
        <v>0</v>
      </c>
      <c r="F11" s="185">
        <v>0</v>
      </c>
      <c r="G11" s="185">
        <v>0</v>
      </c>
      <c r="H11" s="185">
        <v>0</v>
      </c>
      <c r="I11" s="185">
        <v>0</v>
      </c>
      <c r="J11" s="186">
        <f>SUM(C11:I11)</f>
        <v>0</v>
      </c>
    </row>
    <row r="12" spans="1:32" ht="12.75" customHeight="1" x14ac:dyDescent="0.2">
      <c r="B12" s="183">
        <v>1962</v>
      </c>
      <c r="C12" s="184">
        <v>0</v>
      </c>
      <c r="D12" s="185">
        <v>0</v>
      </c>
      <c r="E12" s="185">
        <v>0</v>
      </c>
      <c r="F12" s="185">
        <v>0</v>
      </c>
      <c r="G12" s="185">
        <v>0</v>
      </c>
      <c r="H12" s="185">
        <v>0</v>
      </c>
      <c r="I12" s="187">
        <v>0</v>
      </c>
      <c r="J12" s="188">
        <f>SUM(C12:I12)</f>
        <v>0</v>
      </c>
    </row>
    <row r="13" spans="1:32" ht="12.75" customHeight="1" x14ac:dyDescent="0.2">
      <c r="B13" s="183">
        <v>1963</v>
      </c>
      <c r="C13" s="184">
        <v>0</v>
      </c>
      <c r="D13" s="185">
        <v>0</v>
      </c>
      <c r="E13" s="185">
        <v>0</v>
      </c>
      <c r="F13" s="185">
        <v>0</v>
      </c>
      <c r="G13" s="185">
        <v>0</v>
      </c>
      <c r="H13" s="185">
        <v>0</v>
      </c>
      <c r="I13" s="185">
        <v>109</v>
      </c>
      <c r="J13" s="186">
        <v>109</v>
      </c>
    </row>
    <row r="14" spans="1:32" ht="12.75" customHeight="1" x14ac:dyDescent="0.2">
      <c r="B14" s="189">
        <v>1964</v>
      </c>
      <c r="C14" s="190">
        <v>0</v>
      </c>
      <c r="D14" s="187">
        <v>0</v>
      </c>
      <c r="E14" s="187">
        <v>0</v>
      </c>
      <c r="F14" s="187">
        <v>0</v>
      </c>
      <c r="G14" s="187">
        <v>0</v>
      </c>
      <c r="H14" s="187">
        <v>0</v>
      </c>
      <c r="I14" s="187">
        <v>373</v>
      </c>
      <c r="J14" s="188">
        <v>373</v>
      </c>
    </row>
    <row r="15" spans="1:32" ht="12.75" customHeight="1" x14ac:dyDescent="0.2">
      <c r="B15" s="189">
        <v>1965</v>
      </c>
      <c r="C15" s="190">
        <v>0</v>
      </c>
      <c r="D15" s="187">
        <v>0</v>
      </c>
      <c r="E15" s="187">
        <v>0</v>
      </c>
      <c r="F15" s="187">
        <v>0</v>
      </c>
      <c r="G15" s="187">
        <v>0</v>
      </c>
      <c r="H15" s="187">
        <v>0</v>
      </c>
      <c r="I15" s="187">
        <v>1256</v>
      </c>
      <c r="J15" s="188">
        <v>1256</v>
      </c>
    </row>
    <row r="16" spans="1:32" ht="12.75" customHeight="1" x14ac:dyDescent="0.2">
      <c r="B16" s="189">
        <v>1966</v>
      </c>
      <c r="C16" s="190">
        <v>0</v>
      </c>
      <c r="D16" s="187">
        <v>0</v>
      </c>
      <c r="E16" s="187">
        <v>0</v>
      </c>
      <c r="F16" s="187">
        <v>0</v>
      </c>
      <c r="G16" s="187">
        <v>0</v>
      </c>
      <c r="H16" s="187">
        <v>0</v>
      </c>
      <c r="I16" s="187">
        <v>1642</v>
      </c>
      <c r="J16" s="188">
        <v>1642</v>
      </c>
    </row>
    <row r="17" spans="2:10" ht="12.75" customHeight="1" x14ac:dyDescent="0.2">
      <c r="B17" s="189">
        <v>1967</v>
      </c>
      <c r="C17" s="190">
        <v>0</v>
      </c>
      <c r="D17" s="187">
        <v>0</v>
      </c>
      <c r="E17" s="187">
        <v>0</v>
      </c>
      <c r="F17" s="187">
        <v>0</v>
      </c>
      <c r="G17" s="187">
        <v>0</v>
      </c>
      <c r="H17" s="187">
        <v>0</v>
      </c>
      <c r="I17" s="187">
        <v>12010</v>
      </c>
      <c r="J17" s="188">
        <v>12010</v>
      </c>
    </row>
    <row r="18" spans="2:10" ht="12.75" customHeight="1" x14ac:dyDescent="0.2">
      <c r="B18" s="189">
        <v>1968</v>
      </c>
      <c r="C18" s="190">
        <v>0</v>
      </c>
      <c r="D18" s="187">
        <v>0</v>
      </c>
      <c r="E18" s="187">
        <v>0</v>
      </c>
      <c r="F18" s="187">
        <v>0</v>
      </c>
      <c r="G18" s="187">
        <v>0</v>
      </c>
      <c r="H18" s="187">
        <v>0</v>
      </c>
      <c r="I18" s="187">
        <v>54095</v>
      </c>
      <c r="J18" s="188">
        <v>54095</v>
      </c>
    </row>
    <row r="19" spans="2:10" ht="12.75" customHeight="1" x14ac:dyDescent="0.2">
      <c r="B19" s="189">
        <v>1969</v>
      </c>
      <c r="C19" s="190">
        <v>0</v>
      </c>
      <c r="D19" s="187">
        <v>0</v>
      </c>
      <c r="E19" s="187">
        <v>0</v>
      </c>
      <c r="F19" s="187">
        <v>0</v>
      </c>
      <c r="G19" s="187">
        <v>0</v>
      </c>
      <c r="H19" s="187">
        <v>0</v>
      </c>
      <c r="I19" s="187">
        <v>93744</v>
      </c>
      <c r="J19" s="188">
        <v>93744</v>
      </c>
    </row>
    <row r="20" spans="2:10" ht="12.75" customHeight="1" x14ac:dyDescent="0.2">
      <c r="B20" s="189">
        <v>1970</v>
      </c>
      <c r="C20" s="190">
        <v>0</v>
      </c>
      <c r="D20" s="187">
        <v>0</v>
      </c>
      <c r="E20" s="187">
        <v>135472</v>
      </c>
      <c r="F20" s="187">
        <v>0</v>
      </c>
      <c r="G20" s="187">
        <v>0</v>
      </c>
      <c r="H20" s="187">
        <v>0</v>
      </c>
      <c r="I20" s="187">
        <v>0</v>
      </c>
      <c r="J20" s="188">
        <v>135472</v>
      </c>
    </row>
    <row r="21" spans="2:10" ht="12.75" customHeight="1" x14ac:dyDescent="0.2">
      <c r="B21" s="189">
        <v>1971</v>
      </c>
      <c r="C21" s="190">
        <v>0</v>
      </c>
      <c r="D21" s="187">
        <v>0</v>
      </c>
      <c r="E21" s="187">
        <v>224940</v>
      </c>
      <c r="F21" s="187">
        <v>0</v>
      </c>
      <c r="G21" s="187">
        <v>0</v>
      </c>
      <c r="H21" s="187">
        <v>0</v>
      </c>
      <c r="I21" s="187">
        <v>0</v>
      </c>
      <c r="J21" s="188">
        <v>224940</v>
      </c>
    </row>
    <row r="22" spans="2:10" ht="12.75" customHeight="1" x14ac:dyDescent="0.2">
      <c r="B22" s="189">
        <v>1972</v>
      </c>
      <c r="C22" s="190">
        <v>0</v>
      </c>
      <c r="D22" s="187">
        <v>0</v>
      </c>
      <c r="E22" s="187">
        <v>354362</v>
      </c>
      <c r="F22" s="187">
        <v>0</v>
      </c>
      <c r="G22" s="187">
        <v>0</v>
      </c>
      <c r="H22" s="187">
        <v>0</v>
      </c>
      <c r="I22" s="187">
        <v>0</v>
      </c>
      <c r="J22" s="188">
        <v>354362</v>
      </c>
    </row>
    <row r="23" spans="2:10" ht="12.75" customHeight="1" x14ac:dyDescent="0.2">
      <c r="B23" s="189">
        <v>1973</v>
      </c>
      <c r="C23" s="190">
        <v>0</v>
      </c>
      <c r="D23" s="187">
        <v>0</v>
      </c>
      <c r="E23" s="187">
        <v>546913</v>
      </c>
      <c r="F23" s="187">
        <v>0</v>
      </c>
      <c r="G23" s="187">
        <v>0</v>
      </c>
      <c r="H23" s="187">
        <v>29860</v>
      </c>
      <c r="I23" s="187">
        <v>0</v>
      </c>
      <c r="J23" s="188">
        <v>576773</v>
      </c>
    </row>
    <row r="24" spans="2:10" ht="12.75" customHeight="1" x14ac:dyDescent="0.2">
      <c r="B24" s="189">
        <v>1974</v>
      </c>
      <c r="C24" s="190">
        <v>0</v>
      </c>
      <c r="D24" s="187">
        <v>0</v>
      </c>
      <c r="E24" s="187">
        <v>779666</v>
      </c>
      <c r="F24" s="187">
        <v>0</v>
      </c>
      <c r="G24" s="187">
        <v>0</v>
      </c>
      <c r="H24" s="187">
        <v>110258</v>
      </c>
      <c r="I24" s="187">
        <v>0</v>
      </c>
      <c r="J24" s="188">
        <v>889924</v>
      </c>
    </row>
    <row r="25" spans="2:10" ht="12.75" customHeight="1" x14ac:dyDescent="0.2">
      <c r="B25" s="189">
        <v>1975</v>
      </c>
      <c r="C25" s="190">
        <v>0</v>
      </c>
      <c r="D25" s="187">
        <v>0</v>
      </c>
      <c r="E25" s="187">
        <v>945945</v>
      </c>
      <c r="F25" s="187">
        <v>0</v>
      </c>
      <c r="G25" s="187">
        <v>0</v>
      </c>
      <c r="H25" s="187">
        <v>128202</v>
      </c>
      <c r="I25" s="187">
        <v>0</v>
      </c>
      <c r="J25" s="188">
        <v>1074147</v>
      </c>
    </row>
    <row r="26" spans="2:10" ht="12.75" customHeight="1" x14ac:dyDescent="0.2">
      <c r="B26" s="189">
        <v>1976</v>
      </c>
      <c r="C26" s="190">
        <v>0</v>
      </c>
      <c r="D26" s="187">
        <v>0</v>
      </c>
      <c r="E26" s="187">
        <v>1014244</v>
      </c>
      <c r="F26" s="187">
        <v>0</v>
      </c>
      <c r="G26" s="187">
        <v>0</v>
      </c>
      <c r="H26" s="187">
        <v>126554</v>
      </c>
      <c r="I26" s="187">
        <v>0</v>
      </c>
      <c r="J26" s="188">
        <v>1140798</v>
      </c>
    </row>
    <row r="27" spans="2:10" ht="12.75" customHeight="1" x14ac:dyDescent="0.2">
      <c r="B27" s="189">
        <v>1977</v>
      </c>
      <c r="C27" s="190">
        <v>0</v>
      </c>
      <c r="D27" s="187">
        <v>0</v>
      </c>
      <c r="E27" s="187">
        <v>884053</v>
      </c>
      <c r="F27" s="187">
        <v>29438</v>
      </c>
      <c r="G27" s="187">
        <v>0</v>
      </c>
      <c r="H27" s="187">
        <v>135113</v>
      </c>
      <c r="I27" s="187">
        <v>200349</v>
      </c>
      <c r="J27" s="188">
        <v>1248953</v>
      </c>
    </row>
    <row r="28" spans="2:10" ht="12.75" customHeight="1" x14ac:dyDescent="0.2">
      <c r="B28" s="189">
        <v>1978</v>
      </c>
      <c r="C28" s="190">
        <v>0</v>
      </c>
      <c r="D28" s="187">
        <v>0</v>
      </c>
      <c r="E28" s="187">
        <v>714314</v>
      </c>
      <c r="F28" s="187">
        <v>252908</v>
      </c>
      <c r="G28" s="187">
        <v>0</v>
      </c>
      <c r="H28" s="187">
        <v>390297</v>
      </c>
      <c r="I28" s="187">
        <v>0</v>
      </c>
      <c r="J28" s="188">
        <v>1357519</v>
      </c>
    </row>
    <row r="29" spans="2:10" ht="12.75" customHeight="1" x14ac:dyDescent="0.2">
      <c r="B29" s="189">
        <v>1979</v>
      </c>
      <c r="C29" s="190">
        <v>0</v>
      </c>
      <c r="D29" s="187">
        <v>0</v>
      </c>
      <c r="E29" s="187">
        <v>816802</v>
      </c>
      <c r="F29" s="187">
        <v>304590</v>
      </c>
      <c r="G29" s="187">
        <v>0</v>
      </c>
      <c r="H29" s="187">
        <v>465741</v>
      </c>
      <c r="I29" s="187">
        <v>0</v>
      </c>
      <c r="J29" s="188">
        <v>1587133</v>
      </c>
    </row>
    <row r="30" spans="2:10" ht="12.75" customHeight="1" x14ac:dyDescent="0.2">
      <c r="B30" s="189">
        <v>1980</v>
      </c>
      <c r="C30" s="190">
        <v>0</v>
      </c>
      <c r="D30" s="187">
        <v>0</v>
      </c>
      <c r="E30" s="187">
        <v>793453</v>
      </c>
      <c r="F30" s="187">
        <v>358855</v>
      </c>
      <c r="G30" s="187">
        <v>0</v>
      </c>
      <c r="H30" s="187">
        <v>583688</v>
      </c>
      <c r="I30" s="187">
        <v>0</v>
      </c>
      <c r="J30" s="188">
        <v>1735996</v>
      </c>
    </row>
    <row r="31" spans="2:10" ht="12.75" customHeight="1" x14ac:dyDescent="0.2">
      <c r="B31" s="189">
        <v>1981</v>
      </c>
      <c r="C31" s="190">
        <v>0</v>
      </c>
      <c r="D31" s="187">
        <v>0</v>
      </c>
      <c r="E31" s="187">
        <v>649364</v>
      </c>
      <c r="F31" s="187">
        <v>369075</v>
      </c>
      <c r="G31" s="187">
        <v>0</v>
      </c>
      <c r="H31" s="187">
        <v>606283</v>
      </c>
      <c r="I31" s="187">
        <v>0</v>
      </c>
      <c r="J31" s="188">
        <v>1624722</v>
      </c>
    </row>
    <row r="32" spans="2:10" ht="12.75" customHeight="1" x14ac:dyDescent="0.2">
      <c r="B32" s="189">
        <v>1982</v>
      </c>
      <c r="C32" s="190">
        <v>0</v>
      </c>
      <c r="D32" s="187">
        <v>0</v>
      </c>
      <c r="E32" s="187">
        <v>614183</v>
      </c>
      <c r="F32" s="187">
        <v>298975</v>
      </c>
      <c r="G32" s="187">
        <v>0</v>
      </c>
      <c r="H32" s="187">
        <v>531677</v>
      </c>
      <c r="I32" s="187">
        <v>69191</v>
      </c>
      <c r="J32" s="188">
        <v>1514026</v>
      </c>
    </row>
    <row r="33" spans="2:10" ht="12.75" customHeight="1" x14ac:dyDescent="0.2">
      <c r="B33" s="189">
        <v>1983</v>
      </c>
      <c r="C33" s="190">
        <v>0</v>
      </c>
      <c r="D33" s="187">
        <v>0</v>
      </c>
      <c r="E33" s="187">
        <v>627492</v>
      </c>
      <c r="F33" s="187">
        <v>277744</v>
      </c>
      <c r="G33" s="187">
        <v>0</v>
      </c>
      <c r="H33" s="187">
        <v>510855</v>
      </c>
      <c r="I33" s="187">
        <v>102870</v>
      </c>
      <c r="J33" s="188">
        <v>1518961</v>
      </c>
    </row>
    <row r="34" spans="2:10" ht="12.75" customHeight="1" x14ac:dyDescent="0.2">
      <c r="B34" s="189">
        <v>1984</v>
      </c>
      <c r="C34" s="190">
        <v>0</v>
      </c>
      <c r="D34" s="187">
        <v>0</v>
      </c>
      <c r="E34" s="187">
        <v>562530</v>
      </c>
      <c r="F34" s="187">
        <v>280825</v>
      </c>
      <c r="G34" s="187">
        <v>0</v>
      </c>
      <c r="H34" s="187">
        <v>699404</v>
      </c>
      <c r="I34" s="187">
        <v>1863</v>
      </c>
      <c r="J34" s="188">
        <v>1544622</v>
      </c>
    </row>
    <row r="35" spans="2:10" ht="12.75" customHeight="1" x14ac:dyDescent="0.2">
      <c r="B35" s="189">
        <v>1985</v>
      </c>
      <c r="C35" s="190">
        <v>0</v>
      </c>
      <c r="D35" s="187">
        <v>0</v>
      </c>
      <c r="E35" s="187">
        <v>680275</v>
      </c>
      <c r="F35" s="187">
        <v>248294</v>
      </c>
      <c r="G35" s="187">
        <v>0</v>
      </c>
      <c r="H35" s="187">
        <v>699193</v>
      </c>
      <c r="I35" s="187">
        <v>14211</v>
      </c>
      <c r="J35" s="188">
        <v>1641973</v>
      </c>
    </row>
    <row r="36" spans="2:10" ht="12.75" customHeight="1" x14ac:dyDescent="0.2">
      <c r="B36" s="189">
        <v>1986</v>
      </c>
      <c r="C36" s="190">
        <v>15730</v>
      </c>
      <c r="D36" s="187">
        <v>0</v>
      </c>
      <c r="E36" s="187">
        <v>584544</v>
      </c>
      <c r="F36" s="187">
        <v>258920</v>
      </c>
      <c r="G36" s="187">
        <v>0</v>
      </c>
      <c r="H36" s="187">
        <v>823496</v>
      </c>
      <c r="I36" s="187">
        <v>11175</v>
      </c>
      <c r="J36" s="188">
        <v>1693865</v>
      </c>
    </row>
    <row r="37" spans="2:10" ht="12.75" customHeight="1" x14ac:dyDescent="0.2">
      <c r="B37" s="189">
        <v>1987</v>
      </c>
      <c r="C37" s="190">
        <v>18229</v>
      </c>
      <c r="D37" s="187">
        <v>0</v>
      </c>
      <c r="E37" s="187">
        <v>627326</v>
      </c>
      <c r="F37" s="187">
        <v>303731</v>
      </c>
      <c r="G37" s="187">
        <v>0</v>
      </c>
      <c r="H37" s="187">
        <v>898025</v>
      </c>
      <c r="I37" s="187">
        <v>0</v>
      </c>
      <c r="J37" s="188">
        <v>1847311</v>
      </c>
    </row>
    <row r="38" spans="2:10" ht="12.75" customHeight="1" x14ac:dyDescent="0.2">
      <c r="B38" s="189">
        <v>1988</v>
      </c>
      <c r="C38" s="190">
        <v>18146</v>
      </c>
      <c r="D38" s="187">
        <v>0</v>
      </c>
      <c r="E38" s="187">
        <v>551522</v>
      </c>
      <c r="F38" s="187">
        <v>322488</v>
      </c>
      <c r="G38" s="187">
        <v>0</v>
      </c>
      <c r="H38" s="187">
        <v>907229</v>
      </c>
      <c r="I38" s="187">
        <v>0</v>
      </c>
      <c r="J38" s="188">
        <v>1799385</v>
      </c>
    </row>
    <row r="39" spans="2:10" ht="12.75" customHeight="1" x14ac:dyDescent="0.2">
      <c r="B39" s="189">
        <v>1989</v>
      </c>
      <c r="C39" s="190">
        <v>16670</v>
      </c>
      <c r="D39" s="187">
        <v>0</v>
      </c>
      <c r="E39" s="187">
        <v>630253</v>
      </c>
      <c r="F39" s="187">
        <v>346168</v>
      </c>
      <c r="G39" s="187">
        <v>0</v>
      </c>
      <c r="H39" s="187">
        <v>969641</v>
      </c>
      <c r="I39" s="187">
        <v>0</v>
      </c>
      <c r="J39" s="188">
        <v>1962732</v>
      </c>
    </row>
    <row r="40" spans="2:10" ht="12.75" customHeight="1" x14ac:dyDescent="0.2">
      <c r="B40" s="189">
        <v>1990</v>
      </c>
      <c r="C40" s="190">
        <v>16245</v>
      </c>
      <c r="D40" s="187">
        <v>0</v>
      </c>
      <c r="E40" s="187">
        <v>652396</v>
      </c>
      <c r="F40" s="187">
        <v>336170</v>
      </c>
      <c r="G40" s="187">
        <v>0</v>
      </c>
      <c r="H40" s="187">
        <v>981006</v>
      </c>
      <c r="I40" s="187">
        <v>0</v>
      </c>
      <c r="J40" s="188">
        <v>1985817</v>
      </c>
    </row>
    <row r="41" spans="2:10" ht="12.75" customHeight="1" x14ac:dyDescent="0.2">
      <c r="B41" s="189">
        <v>1991</v>
      </c>
      <c r="C41" s="190">
        <v>29486</v>
      </c>
      <c r="D41" s="187">
        <v>0</v>
      </c>
      <c r="E41" s="187">
        <v>789635</v>
      </c>
      <c r="F41" s="187">
        <v>340911</v>
      </c>
      <c r="G41" s="187">
        <v>0</v>
      </c>
      <c r="H41" s="187">
        <v>899264</v>
      </c>
      <c r="I41" s="187">
        <v>4361</v>
      </c>
      <c r="J41" s="188">
        <v>2063657</v>
      </c>
    </row>
    <row r="42" spans="2:10" ht="12.75" customHeight="1" x14ac:dyDescent="0.2">
      <c r="B42" s="189">
        <v>1992</v>
      </c>
      <c r="C42" s="190">
        <v>31318</v>
      </c>
      <c r="D42" s="187">
        <v>23999</v>
      </c>
      <c r="E42" s="187">
        <v>834641</v>
      </c>
      <c r="F42" s="187">
        <v>387390</v>
      </c>
      <c r="G42" s="187">
        <v>0</v>
      </c>
      <c r="H42" s="187">
        <v>838330</v>
      </c>
      <c r="I42" s="187">
        <v>121</v>
      </c>
      <c r="J42" s="188">
        <v>2115799</v>
      </c>
    </row>
    <row r="43" spans="2:10" ht="12.75" customHeight="1" x14ac:dyDescent="0.2">
      <c r="B43" s="189">
        <v>1993</v>
      </c>
      <c r="C43" s="190">
        <v>31282</v>
      </c>
      <c r="D43" s="187">
        <v>6048</v>
      </c>
      <c r="E43" s="187">
        <v>883342</v>
      </c>
      <c r="F43" s="187">
        <v>393148</v>
      </c>
      <c r="G43" s="187">
        <v>5163</v>
      </c>
      <c r="H43" s="187">
        <v>945645</v>
      </c>
      <c r="I43" s="187">
        <v>615</v>
      </c>
      <c r="J43" s="188">
        <v>2265243</v>
      </c>
    </row>
    <row r="44" spans="2:10" ht="12.75" customHeight="1" x14ac:dyDescent="0.2">
      <c r="B44" s="189">
        <v>1994</v>
      </c>
      <c r="C44" s="190">
        <v>34314</v>
      </c>
      <c r="D44" s="187">
        <v>4032</v>
      </c>
      <c r="E44" s="187">
        <v>793608</v>
      </c>
      <c r="F44" s="187">
        <v>424842</v>
      </c>
      <c r="G44" s="187">
        <v>22875</v>
      </c>
      <c r="H44" s="187">
        <v>1095350</v>
      </c>
      <c r="I44" s="187">
        <v>940</v>
      </c>
      <c r="J44" s="188">
        <v>2375961</v>
      </c>
    </row>
    <row r="45" spans="2:10" ht="12.75" customHeight="1" x14ac:dyDescent="0.2">
      <c r="B45" s="189">
        <v>1995</v>
      </c>
      <c r="C45" s="190">
        <v>34800</v>
      </c>
      <c r="D45" s="187">
        <v>516</v>
      </c>
      <c r="E45" s="187">
        <v>840951</v>
      </c>
      <c r="F45" s="187">
        <v>469546</v>
      </c>
      <c r="G45" s="187">
        <v>21646</v>
      </c>
      <c r="H45" s="187">
        <v>1205187</v>
      </c>
      <c r="I45" s="187">
        <v>1197</v>
      </c>
      <c r="J45" s="188">
        <v>2573843</v>
      </c>
    </row>
    <row r="46" spans="2:10" ht="12.75" customHeight="1" x14ac:dyDescent="0.2">
      <c r="B46" s="189">
        <v>1996</v>
      </c>
      <c r="C46" s="190">
        <v>44577</v>
      </c>
      <c r="D46" s="187">
        <v>2634</v>
      </c>
      <c r="E46" s="187">
        <v>996760</v>
      </c>
      <c r="F46" s="187">
        <v>632264</v>
      </c>
      <c r="G46" s="187">
        <v>18660</v>
      </c>
      <c r="H46" s="187">
        <v>1218947</v>
      </c>
      <c r="I46" s="187">
        <f>1570+7385</f>
        <v>8955</v>
      </c>
      <c r="J46" s="188">
        <v>2922797</v>
      </c>
    </row>
    <row r="47" spans="2:10" ht="12.75" customHeight="1" x14ac:dyDescent="0.2">
      <c r="B47" s="189">
        <v>1997</v>
      </c>
      <c r="C47" s="190">
        <v>95421</v>
      </c>
      <c r="D47" s="187">
        <v>0</v>
      </c>
      <c r="E47" s="187">
        <v>831931</v>
      </c>
      <c r="F47" s="187">
        <v>754943</v>
      </c>
      <c r="G47" s="187">
        <v>13261</v>
      </c>
      <c r="H47" s="187">
        <v>1151339</v>
      </c>
      <c r="I47" s="187">
        <v>1494</v>
      </c>
      <c r="J47" s="188">
        <v>2848389</v>
      </c>
    </row>
    <row r="48" spans="2:10" ht="12.75" customHeight="1" x14ac:dyDescent="0.2">
      <c r="B48" s="189">
        <v>1998</v>
      </c>
      <c r="C48" s="190">
        <v>80603</v>
      </c>
      <c r="D48" s="187">
        <v>0</v>
      </c>
      <c r="E48" s="187">
        <v>749117</v>
      </c>
      <c r="F48" s="187">
        <v>712951</v>
      </c>
      <c r="G48" s="187">
        <v>12842</v>
      </c>
      <c r="H48" s="187">
        <v>1190980</v>
      </c>
      <c r="I48" s="187">
        <v>1557</v>
      </c>
      <c r="J48" s="188">
        <v>2748050</v>
      </c>
    </row>
    <row r="49" spans="2:10" ht="12.75" customHeight="1" x14ac:dyDescent="0.2">
      <c r="B49" s="189" t="s">
        <v>66</v>
      </c>
      <c r="C49" s="190">
        <v>0</v>
      </c>
      <c r="D49" s="187">
        <v>0</v>
      </c>
      <c r="E49" s="187">
        <v>704733</v>
      </c>
      <c r="F49" s="187">
        <v>720273</v>
      </c>
      <c r="G49" s="187">
        <v>0</v>
      </c>
      <c r="H49" s="187">
        <v>1290507</v>
      </c>
      <c r="I49" s="187">
        <v>149721</v>
      </c>
      <c r="J49" s="188">
        <v>2865234</v>
      </c>
    </row>
    <row r="50" spans="2:10" ht="12.75" customHeight="1" x14ac:dyDescent="0.2">
      <c r="B50" s="189" t="s">
        <v>67</v>
      </c>
      <c r="C50" s="190">
        <v>0</v>
      </c>
      <c r="D50" s="187">
        <v>0</v>
      </c>
      <c r="E50" s="187">
        <v>628513</v>
      </c>
      <c r="F50" s="187">
        <v>757969</v>
      </c>
      <c r="G50" s="187">
        <v>0</v>
      </c>
      <c r="H50" s="187">
        <v>1299906</v>
      </c>
      <c r="I50" s="187">
        <v>155309</v>
      </c>
      <c r="J50" s="188">
        <v>2841697</v>
      </c>
    </row>
    <row r="51" spans="2:10" ht="12.75" customHeight="1" x14ac:dyDescent="0.2">
      <c r="B51" s="189" t="s">
        <v>68</v>
      </c>
      <c r="C51" s="265">
        <v>0</v>
      </c>
      <c r="D51" s="187">
        <v>0</v>
      </c>
      <c r="E51" s="187">
        <v>703016</v>
      </c>
      <c r="F51" s="187">
        <v>831264</v>
      </c>
      <c r="G51" s="187">
        <v>0</v>
      </c>
      <c r="H51" s="187">
        <v>1235431</v>
      </c>
      <c r="I51" s="187">
        <v>181712</v>
      </c>
      <c r="J51" s="266">
        <v>2951423</v>
      </c>
    </row>
    <row r="52" spans="2:10" ht="12.75" customHeight="1" x14ac:dyDescent="0.2">
      <c r="B52" s="189" t="s">
        <v>75</v>
      </c>
      <c r="C52" s="265">
        <v>0</v>
      </c>
      <c r="D52" s="187">
        <v>0</v>
      </c>
      <c r="E52" s="187">
        <v>683059</v>
      </c>
      <c r="F52" s="187">
        <v>964662</v>
      </c>
      <c r="G52" s="187">
        <v>0</v>
      </c>
      <c r="H52" s="187">
        <v>1249659</v>
      </c>
      <c r="I52" s="187">
        <v>166329</v>
      </c>
      <c r="J52" s="266">
        <v>3063709</v>
      </c>
    </row>
    <row r="53" spans="2:10" ht="12.75" customHeight="1" x14ac:dyDescent="0.2">
      <c r="B53" s="189" t="s">
        <v>84</v>
      </c>
      <c r="C53" s="265">
        <v>0</v>
      </c>
      <c r="D53" s="187">
        <v>0</v>
      </c>
      <c r="E53" s="187">
        <v>644370</v>
      </c>
      <c r="F53" s="187">
        <v>987800</v>
      </c>
      <c r="G53" s="187">
        <v>0</v>
      </c>
      <c r="H53" s="187">
        <v>1398271</v>
      </c>
      <c r="I53" s="187">
        <v>156887</v>
      </c>
      <c r="J53" s="266">
        <v>3187328</v>
      </c>
    </row>
    <row r="54" spans="2:10" ht="12.75" customHeight="1" x14ac:dyDescent="0.2">
      <c r="B54" s="189" t="s">
        <v>85</v>
      </c>
      <c r="C54" s="265">
        <v>0</v>
      </c>
      <c r="D54" s="187">
        <v>0</v>
      </c>
      <c r="E54" s="187">
        <v>748779</v>
      </c>
      <c r="F54" s="187">
        <v>1038277</v>
      </c>
      <c r="G54" s="187">
        <v>0</v>
      </c>
      <c r="H54" s="187">
        <v>1466679</v>
      </c>
      <c r="I54" s="187">
        <v>136122</v>
      </c>
      <c r="J54" s="266">
        <v>3389857</v>
      </c>
    </row>
    <row r="55" spans="2:10" ht="12.75" customHeight="1" x14ac:dyDescent="0.2">
      <c r="B55" s="189" t="s">
        <v>88</v>
      </c>
      <c r="C55" s="265">
        <v>0</v>
      </c>
      <c r="D55" s="187">
        <v>0</v>
      </c>
      <c r="E55" s="187">
        <v>735193</v>
      </c>
      <c r="F55" s="187">
        <v>1097831</v>
      </c>
      <c r="G55" s="187">
        <v>0</v>
      </c>
      <c r="H55" s="187">
        <v>1425938</v>
      </c>
      <c r="I55" s="187">
        <v>161701</v>
      </c>
      <c r="J55" s="266">
        <v>3420663</v>
      </c>
    </row>
    <row r="56" spans="2:10" ht="12.75" customHeight="1" x14ac:dyDescent="0.2">
      <c r="B56" s="189" t="s">
        <v>96</v>
      </c>
      <c r="C56" s="265">
        <v>0</v>
      </c>
      <c r="D56" s="187">
        <v>0</v>
      </c>
      <c r="E56" s="187">
        <v>824753</v>
      </c>
      <c r="F56" s="187">
        <v>1069246</v>
      </c>
      <c r="G56" s="187">
        <v>0</v>
      </c>
      <c r="H56" s="187">
        <v>1475505</v>
      </c>
      <c r="I56" s="187">
        <v>149637</v>
      </c>
      <c r="J56" s="266">
        <v>3519141</v>
      </c>
    </row>
    <row r="57" spans="2:10" ht="12.75" customHeight="1" x14ac:dyDescent="0.2">
      <c r="B57" s="189" t="s">
        <v>95</v>
      </c>
      <c r="C57" s="265">
        <v>0</v>
      </c>
      <c r="D57" s="187">
        <v>0</v>
      </c>
      <c r="E57" s="187">
        <v>737589</v>
      </c>
      <c r="F57" s="187">
        <v>1040911</v>
      </c>
      <c r="G57" s="187">
        <v>0</v>
      </c>
      <c r="H57" s="187">
        <v>1436060</v>
      </c>
      <c r="I57" s="187">
        <v>109134</v>
      </c>
      <c r="J57" s="266">
        <v>3323694</v>
      </c>
    </row>
    <row r="58" spans="2:10" ht="12.75" customHeight="1" x14ac:dyDescent="0.2">
      <c r="B58" s="189" t="s">
        <v>102</v>
      </c>
      <c r="C58" s="265">
        <v>0</v>
      </c>
      <c r="D58" s="187">
        <v>0</v>
      </c>
      <c r="E58" s="187">
        <v>665071</v>
      </c>
      <c r="F58" s="187">
        <v>1137048</v>
      </c>
      <c r="G58" s="187">
        <v>0</v>
      </c>
      <c r="H58" s="187">
        <v>1527566</v>
      </c>
      <c r="I58" s="187">
        <v>150786</v>
      </c>
      <c r="J58" s="266">
        <v>3480471</v>
      </c>
    </row>
    <row r="59" spans="2:10" ht="12.75" customHeight="1" x14ac:dyDescent="0.2">
      <c r="B59" s="189" t="s">
        <v>103</v>
      </c>
      <c r="C59" s="265">
        <v>0</v>
      </c>
      <c r="D59" s="187">
        <v>0</v>
      </c>
      <c r="E59" s="187">
        <v>726248</v>
      </c>
      <c r="F59" s="187">
        <v>1299062</v>
      </c>
      <c r="G59" s="187">
        <v>0</v>
      </c>
      <c r="H59" s="187">
        <v>1343539</v>
      </c>
      <c r="I59" s="187">
        <v>182429</v>
      </c>
      <c r="J59" s="266">
        <v>3551278</v>
      </c>
    </row>
    <row r="60" spans="2:10" ht="12.75" customHeight="1" x14ac:dyDescent="0.2">
      <c r="B60" s="189" t="s">
        <v>104</v>
      </c>
      <c r="C60" s="265">
        <v>0</v>
      </c>
      <c r="D60" s="187">
        <v>0</v>
      </c>
      <c r="E60" s="187">
        <v>803226</v>
      </c>
      <c r="F60" s="187">
        <v>1307119</v>
      </c>
      <c r="G60" s="187">
        <v>0</v>
      </c>
      <c r="H60" s="187">
        <v>1463304</v>
      </c>
      <c r="I60" s="187">
        <v>157499</v>
      </c>
      <c r="J60" s="266">
        <v>3731148</v>
      </c>
    </row>
    <row r="61" spans="2:10" ht="12.75" customHeight="1" x14ac:dyDescent="0.2">
      <c r="B61" s="297" t="s">
        <v>131</v>
      </c>
      <c r="C61" s="298">
        <v>0</v>
      </c>
      <c r="D61" s="299">
        <v>0</v>
      </c>
      <c r="E61" s="299">
        <v>802514</v>
      </c>
      <c r="F61" s="299">
        <v>1246754</v>
      </c>
      <c r="G61" s="299">
        <v>0</v>
      </c>
      <c r="H61" s="299">
        <v>1422373</v>
      </c>
      <c r="I61" s="299">
        <v>165861</v>
      </c>
      <c r="J61" s="300">
        <v>3637502</v>
      </c>
    </row>
    <row r="62" spans="2:10" ht="12.75" customHeight="1" x14ac:dyDescent="0.2">
      <c r="B62" s="297" t="s">
        <v>134</v>
      </c>
      <c r="C62" s="298">
        <v>0</v>
      </c>
      <c r="D62" s="299">
        <v>0</v>
      </c>
      <c r="E62" s="299">
        <v>826450</v>
      </c>
      <c r="F62" s="299">
        <v>1287263</v>
      </c>
      <c r="G62" s="299">
        <v>0</v>
      </c>
      <c r="H62" s="299">
        <v>1413482</v>
      </c>
      <c r="I62" s="299">
        <v>117602</v>
      </c>
      <c r="J62" s="300">
        <v>3644797</v>
      </c>
    </row>
    <row r="63" spans="2:10" ht="12.75" customHeight="1" x14ac:dyDescent="0.2">
      <c r="B63" s="297" t="s">
        <v>135</v>
      </c>
      <c r="C63" s="298">
        <v>0</v>
      </c>
      <c r="D63" s="299">
        <v>0</v>
      </c>
      <c r="E63" s="299">
        <v>978637</v>
      </c>
      <c r="F63" s="299">
        <v>1099523</v>
      </c>
      <c r="G63" s="299">
        <v>0</v>
      </c>
      <c r="H63" s="299">
        <v>1448087</v>
      </c>
      <c r="I63" s="299">
        <v>218503</v>
      </c>
      <c r="J63" s="300">
        <v>3744750</v>
      </c>
    </row>
    <row r="64" spans="2:10" ht="12.75" customHeight="1" x14ac:dyDescent="0.2">
      <c r="B64" s="297" t="s">
        <v>142</v>
      </c>
      <c r="C64" s="298">
        <v>0</v>
      </c>
      <c r="D64" s="299">
        <v>0</v>
      </c>
      <c r="E64" s="299">
        <v>867522</v>
      </c>
      <c r="F64" s="299">
        <v>1194227</v>
      </c>
      <c r="G64" s="299">
        <v>0</v>
      </c>
      <c r="H64" s="299">
        <v>1391163</v>
      </c>
      <c r="I64" s="299">
        <v>151655</v>
      </c>
      <c r="J64" s="300">
        <v>3604567</v>
      </c>
    </row>
    <row r="65" spans="2:15" ht="12.75" customHeight="1" x14ac:dyDescent="0.2">
      <c r="B65" s="297" t="s">
        <v>147</v>
      </c>
      <c r="C65" s="298">
        <v>0</v>
      </c>
      <c r="D65" s="299">
        <v>0</v>
      </c>
      <c r="E65" s="299">
        <v>1235875</v>
      </c>
      <c r="F65" s="299">
        <v>1459548</v>
      </c>
      <c r="G65" s="299">
        <v>0</v>
      </c>
      <c r="H65" s="299">
        <v>1481524</v>
      </c>
      <c r="I65" s="299">
        <v>106413</v>
      </c>
      <c r="J65" s="300">
        <v>4283360</v>
      </c>
      <c r="L65" s="174"/>
      <c r="M65" s="174"/>
      <c r="N65" s="174"/>
      <c r="O65" s="174"/>
    </row>
    <row r="66" spans="2:15" ht="12.75" customHeight="1" x14ac:dyDescent="0.2">
      <c r="B66" s="297" t="s">
        <v>151</v>
      </c>
      <c r="C66" s="298">
        <v>0</v>
      </c>
      <c r="D66" s="299">
        <v>0</v>
      </c>
      <c r="E66" s="299">
        <v>0</v>
      </c>
      <c r="F66" s="299">
        <v>0</v>
      </c>
      <c r="G66" s="299">
        <v>0</v>
      </c>
      <c r="H66" s="299">
        <v>0</v>
      </c>
      <c r="I66" s="299">
        <v>0</v>
      </c>
      <c r="J66" s="300">
        <v>4156376</v>
      </c>
      <c r="L66" s="174"/>
      <c r="M66" s="355"/>
      <c r="N66" s="174"/>
      <c r="O66" s="174"/>
    </row>
    <row r="67" spans="2:15" ht="12.75" customHeight="1" x14ac:dyDescent="0.2">
      <c r="B67" s="297" t="s">
        <v>161</v>
      </c>
      <c r="C67" s="298">
        <v>0</v>
      </c>
      <c r="D67" s="299">
        <v>0</v>
      </c>
      <c r="E67" s="299">
        <v>0</v>
      </c>
      <c r="F67" s="299">
        <v>0</v>
      </c>
      <c r="G67" s="299">
        <v>0</v>
      </c>
      <c r="H67" s="299">
        <v>0</v>
      </c>
      <c r="I67" s="299">
        <v>0</v>
      </c>
      <c r="J67" s="300">
        <v>4053835</v>
      </c>
      <c r="L67" s="174"/>
      <c r="M67" s="355"/>
      <c r="N67" s="174"/>
      <c r="O67" s="174"/>
    </row>
    <row r="68" spans="2:15" ht="12.75" customHeight="1" thickBot="1" x14ac:dyDescent="0.25">
      <c r="B68" s="269" t="s">
        <v>165</v>
      </c>
      <c r="C68" s="242">
        <v>0</v>
      </c>
      <c r="D68" s="191">
        <v>0</v>
      </c>
      <c r="E68" s="191">
        <v>0</v>
      </c>
      <c r="F68" s="191">
        <v>0</v>
      </c>
      <c r="G68" s="191">
        <v>0</v>
      </c>
      <c r="H68" s="191">
        <v>0</v>
      </c>
      <c r="I68" s="191">
        <v>0</v>
      </c>
      <c r="J68" s="243">
        <v>4445687</v>
      </c>
      <c r="L68" s="174"/>
      <c r="M68" s="355"/>
      <c r="N68" s="174"/>
      <c r="O68" s="174"/>
    </row>
    <row r="69" spans="2:15" ht="10.15" customHeight="1" x14ac:dyDescent="0.2">
      <c r="B69" s="192"/>
      <c r="C69" s="193"/>
      <c r="D69" s="193"/>
      <c r="E69" s="193"/>
      <c r="F69" s="193"/>
      <c r="G69" s="193"/>
      <c r="H69" s="193"/>
      <c r="I69" s="193"/>
      <c r="J69" s="193"/>
      <c r="L69" s="174"/>
      <c r="M69" s="174"/>
      <c r="N69" s="174"/>
      <c r="O69" s="174"/>
    </row>
    <row r="70" spans="2:15" ht="12.75" x14ac:dyDescent="0.2">
      <c r="B70" s="192" t="s">
        <v>48</v>
      </c>
      <c r="C70" s="193"/>
      <c r="D70" s="193"/>
      <c r="E70" s="193"/>
      <c r="F70" s="193"/>
      <c r="G70" s="193"/>
      <c r="H70" s="193"/>
      <c r="I70" s="193"/>
      <c r="J70" s="89"/>
    </row>
    <row r="71" spans="2:15" ht="10.15" customHeight="1" x14ac:dyDescent="0.2">
      <c r="B71" s="192"/>
      <c r="C71" s="193" t="s">
        <v>65</v>
      </c>
      <c r="D71" s="193"/>
      <c r="E71" s="193"/>
      <c r="F71" s="193"/>
      <c r="G71" s="193"/>
      <c r="H71" s="193"/>
      <c r="I71" s="193"/>
      <c r="J71" s="193"/>
    </row>
    <row r="72" spans="2:15" x14ac:dyDescent="0.2">
      <c r="B72" s="192" t="s">
        <v>71</v>
      </c>
      <c r="C72" s="193"/>
      <c r="D72" s="194"/>
      <c r="E72" s="194"/>
      <c r="F72" s="194"/>
      <c r="G72" s="194"/>
      <c r="H72" s="193"/>
      <c r="I72" s="193"/>
      <c r="J72" s="193"/>
    </row>
    <row r="73" spans="2:15" ht="12.75" x14ac:dyDescent="0.2">
      <c r="B73" s="192" t="s">
        <v>152</v>
      </c>
      <c r="C73" s="193"/>
      <c r="D73" s="195"/>
      <c r="E73" s="195"/>
      <c r="F73" s="195"/>
      <c r="G73" s="195"/>
      <c r="H73" s="193"/>
      <c r="I73" s="193"/>
      <c r="J73" s="193"/>
    </row>
    <row r="74" spans="2:15" ht="12.75" x14ac:dyDescent="0.2">
      <c r="B74" s="192"/>
      <c r="C74" s="193"/>
      <c r="D74" s="196"/>
      <c r="E74" s="196"/>
      <c r="F74" s="196"/>
      <c r="G74" s="196"/>
      <c r="H74" s="193"/>
      <c r="I74" s="193"/>
      <c r="J74" s="193"/>
    </row>
    <row r="75" spans="2:15" x14ac:dyDescent="0.2">
      <c r="B75" s="192"/>
      <c r="C75" s="193"/>
      <c r="D75" s="194"/>
      <c r="E75" s="194"/>
      <c r="F75" s="194"/>
      <c r="G75" s="194"/>
      <c r="H75" s="193"/>
      <c r="I75" s="193"/>
      <c r="J75" s="193"/>
    </row>
    <row r="76" spans="2:15" x14ac:dyDescent="0.2">
      <c r="B76" s="192"/>
      <c r="C76" s="193"/>
      <c r="D76" s="194"/>
      <c r="E76" s="194"/>
      <c r="F76" s="194"/>
      <c r="G76" s="194"/>
      <c r="H76" s="193"/>
      <c r="I76" s="193"/>
      <c r="J76" s="193"/>
    </row>
    <row r="77" spans="2:15" x14ac:dyDescent="0.2">
      <c r="B77" s="192"/>
      <c r="C77" s="193"/>
      <c r="D77" s="193"/>
      <c r="E77" s="193"/>
      <c r="F77" s="193"/>
      <c r="G77" s="193"/>
      <c r="H77" s="193"/>
      <c r="I77" s="193"/>
      <c r="J77" s="193"/>
    </row>
    <row r="78" spans="2:15" x14ac:dyDescent="0.2">
      <c r="B78" s="192"/>
      <c r="C78" s="193"/>
      <c r="D78" s="193"/>
      <c r="E78" s="193"/>
      <c r="F78" s="193"/>
      <c r="G78" s="193"/>
      <c r="H78" s="193"/>
      <c r="I78" s="193"/>
      <c r="J78" s="193"/>
    </row>
    <row r="79" spans="2:15" x14ac:dyDescent="0.2">
      <c r="B79" s="192"/>
      <c r="C79" s="193"/>
      <c r="D79" s="193"/>
      <c r="E79" s="193"/>
      <c r="F79" s="193"/>
      <c r="G79" s="193"/>
      <c r="H79" s="193"/>
      <c r="I79" s="193"/>
      <c r="J79" s="193"/>
    </row>
    <row r="80" spans="2:15" x14ac:dyDescent="0.2">
      <c r="B80" s="192"/>
      <c r="C80" s="193"/>
      <c r="D80" s="193"/>
      <c r="E80" s="193"/>
      <c r="F80" s="193"/>
      <c r="G80" s="193"/>
      <c r="H80" s="193"/>
      <c r="I80" s="193"/>
      <c r="J80" s="193"/>
    </row>
    <row r="81" spans="2:10" x14ac:dyDescent="0.2">
      <c r="B81" s="192"/>
      <c r="C81" s="193"/>
      <c r="D81" s="193"/>
      <c r="E81" s="193"/>
      <c r="F81" s="193"/>
      <c r="G81" s="193"/>
      <c r="H81" s="193"/>
      <c r="I81" s="193"/>
      <c r="J81" s="193"/>
    </row>
    <row r="82" spans="2:10" x14ac:dyDescent="0.2">
      <c r="B82" s="192"/>
      <c r="C82" s="193"/>
      <c r="D82" s="193"/>
      <c r="E82" s="193"/>
      <c r="F82" s="193"/>
      <c r="G82" s="193"/>
      <c r="H82" s="193"/>
      <c r="I82" s="193"/>
      <c r="J82" s="193"/>
    </row>
    <row r="83" spans="2:10" x14ac:dyDescent="0.2">
      <c r="B83" s="192"/>
      <c r="C83" s="193"/>
      <c r="D83" s="193"/>
      <c r="E83" s="193"/>
      <c r="F83" s="193"/>
      <c r="G83" s="193"/>
      <c r="H83" s="193"/>
      <c r="I83" s="193"/>
      <c r="J83" s="193"/>
    </row>
    <row r="84" spans="2:10" x14ac:dyDescent="0.2">
      <c r="B84" s="192"/>
      <c r="C84" s="193"/>
      <c r="D84" s="193"/>
      <c r="E84" s="193"/>
      <c r="F84" s="193"/>
      <c r="G84" s="193"/>
      <c r="H84" s="193"/>
      <c r="I84" s="193"/>
      <c r="J84" s="193"/>
    </row>
    <row r="85" spans="2:10" x14ac:dyDescent="0.2">
      <c r="B85" s="192"/>
      <c r="C85" s="193"/>
      <c r="D85" s="193"/>
      <c r="E85" s="193"/>
      <c r="F85" s="193"/>
      <c r="G85" s="193"/>
      <c r="H85" s="193"/>
      <c r="I85" s="193"/>
      <c r="J85" s="193"/>
    </row>
    <row r="86" spans="2:10" x14ac:dyDescent="0.2">
      <c r="B86" s="192"/>
      <c r="C86" s="193"/>
      <c r="D86" s="193"/>
      <c r="E86" s="193"/>
      <c r="F86" s="193"/>
      <c r="G86" s="193"/>
      <c r="H86" s="193"/>
      <c r="I86" s="193"/>
      <c r="J86" s="193"/>
    </row>
    <row r="87" spans="2:10" x14ac:dyDescent="0.2">
      <c r="B87" s="192"/>
      <c r="C87" s="193"/>
      <c r="D87" s="193"/>
      <c r="E87" s="193"/>
      <c r="F87" s="193"/>
      <c r="G87" s="193"/>
      <c r="H87" s="193"/>
      <c r="I87" s="193"/>
      <c r="J87" s="193"/>
    </row>
    <row r="88" spans="2:10" x14ac:dyDescent="0.2">
      <c r="B88" s="192"/>
      <c r="C88" s="193"/>
      <c r="D88" s="193"/>
      <c r="E88" s="193"/>
      <c r="F88" s="193"/>
      <c r="G88" s="193"/>
      <c r="H88" s="193"/>
      <c r="I88" s="193"/>
      <c r="J88" s="193"/>
    </row>
    <row r="89" spans="2:10" x14ac:dyDescent="0.2">
      <c r="B89" s="192"/>
      <c r="C89" s="193"/>
      <c r="D89" s="193"/>
      <c r="E89" s="193"/>
      <c r="F89" s="193"/>
      <c r="G89" s="193"/>
      <c r="H89" s="193"/>
      <c r="I89" s="193"/>
      <c r="J89" s="193"/>
    </row>
    <row r="90" spans="2:10" x14ac:dyDescent="0.2">
      <c r="B90" s="192"/>
      <c r="C90" s="193"/>
      <c r="D90" s="193"/>
      <c r="E90" s="193"/>
      <c r="F90" s="193"/>
      <c r="G90" s="193"/>
      <c r="H90" s="193"/>
      <c r="I90" s="193"/>
      <c r="J90" s="193"/>
    </row>
    <row r="91" spans="2:10" x14ac:dyDescent="0.2">
      <c r="B91" s="192"/>
      <c r="C91" s="193"/>
      <c r="D91" s="193"/>
      <c r="E91" s="193"/>
      <c r="F91" s="193"/>
      <c r="G91" s="193"/>
      <c r="H91" s="193"/>
      <c r="I91" s="193"/>
      <c r="J91" s="193"/>
    </row>
    <row r="92" spans="2:10" x14ac:dyDescent="0.2">
      <c r="B92" s="192"/>
      <c r="C92" s="193"/>
      <c r="D92" s="193"/>
      <c r="E92" s="193"/>
      <c r="F92" s="193"/>
      <c r="G92" s="193"/>
      <c r="H92" s="193"/>
      <c r="I92" s="193"/>
      <c r="J92" s="193"/>
    </row>
    <row r="93" spans="2:10" x14ac:dyDescent="0.2">
      <c r="B93" s="192"/>
      <c r="C93" s="193"/>
      <c r="D93" s="193"/>
      <c r="E93" s="193"/>
      <c r="F93" s="193"/>
      <c r="G93" s="193"/>
      <c r="H93" s="193"/>
      <c r="I93" s="193"/>
      <c r="J93" s="193"/>
    </row>
    <row r="94" spans="2:10" x14ac:dyDescent="0.2">
      <c r="B94" s="192"/>
      <c r="C94" s="193"/>
      <c r="D94" s="193"/>
      <c r="E94" s="193"/>
      <c r="F94" s="193"/>
      <c r="G94" s="193"/>
      <c r="H94" s="193"/>
      <c r="I94" s="193"/>
      <c r="J94" s="193"/>
    </row>
    <row r="95" spans="2:10" x14ac:dyDescent="0.2">
      <c r="B95" s="192"/>
      <c r="C95" s="193"/>
      <c r="D95" s="193"/>
      <c r="E95" s="193"/>
      <c r="F95" s="193"/>
      <c r="G95" s="193"/>
      <c r="H95" s="193"/>
      <c r="I95" s="193"/>
      <c r="J95" s="193"/>
    </row>
    <row r="96" spans="2:10" x14ac:dyDescent="0.2">
      <c r="B96" s="192"/>
      <c r="C96" s="193"/>
      <c r="D96" s="193"/>
      <c r="E96" s="193"/>
      <c r="F96" s="193"/>
      <c r="G96" s="193"/>
      <c r="H96" s="193"/>
      <c r="I96" s="193"/>
      <c r="J96" s="193"/>
    </row>
    <row r="97" spans="2:10" x14ac:dyDescent="0.2">
      <c r="B97" s="192"/>
      <c r="C97" s="193"/>
      <c r="D97" s="193"/>
      <c r="E97" s="193"/>
      <c r="F97" s="193"/>
      <c r="G97" s="193"/>
      <c r="H97" s="193"/>
      <c r="I97" s="193"/>
      <c r="J97" s="193"/>
    </row>
    <row r="98" spans="2:10" x14ac:dyDescent="0.2">
      <c r="B98" s="192"/>
      <c r="C98" s="193"/>
      <c r="D98" s="193"/>
      <c r="E98" s="193"/>
      <c r="F98" s="193"/>
      <c r="G98" s="193"/>
      <c r="H98" s="193"/>
      <c r="I98" s="193"/>
      <c r="J98" s="193"/>
    </row>
    <row r="99" spans="2:10" x14ac:dyDescent="0.2">
      <c r="B99" s="192"/>
      <c r="C99" s="193"/>
      <c r="D99" s="193"/>
      <c r="E99" s="193"/>
      <c r="F99" s="193"/>
      <c r="G99" s="193"/>
      <c r="H99" s="193"/>
      <c r="I99" s="193"/>
      <c r="J99" s="193"/>
    </row>
    <row r="100" spans="2:10" x14ac:dyDescent="0.2">
      <c r="B100" s="192"/>
      <c r="C100" s="193"/>
      <c r="D100" s="193"/>
      <c r="E100" s="193"/>
      <c r="F100" s="193"/>
      <c r="G100" s="193"/>
      <c r="H100" s="193"/>
      <c r="I100" s="193"/>
      <c r="J100" s="193"/>
    </row>
    <row r="101" spans="2:10" x14ac:dyDescent="0.2">
      <c r="B101" s="192"/>
      <c r="C101" s="193"/>
      <c r="D101" s="193"/>
      <c r="E101" s="193"/>
      <c r="F101" s="193"/>
      <c r="G101" s="193"/>
      <c r="H101" s="193"/>
      <c r="I101" s="193"/>
      <c r="J101" s="193"/>
    </row>
    <row r="102" spans="2:10" x14ac:dyDescent="0.2">
      <c r="B102" s="192"/>
      <c r="C102" s="193"/>
      <c r="D102" s="193"/>
      <c r="E102" s="193"/>
      <c r="F102" s="193"/>
      <c r="G102" s="193"/>
      <c r="H102" s="193"/>
      <c r="I102" s="193"/>
      <c r="J102" s="193"/>
    </row>
    <row r="103" spans="2:10" x14ac:dyDescent="0.2">
      <c r="B103" s="192"/>
      <c r="C103" s="193"/>
      <c r="D103" s="193"/>
      <c r="E103" s="193"/>
      <c r="F103" s="193"/>
      <c r="G103" s="193"/>
      <c r="H103" s="193"/>
      <c r="I103" s="193"/>
      <c r="J103" s="193"/>
    </row>
    <row r="104" spans="2:10" x14ac:dyDescent="0.2">
      <c r="B104" s="192"/>
      <c r="C104" s="193"/>
      <c r="D104" s="193"/>
      <c r="E104" s="193"/>
      <c r="F104" s="193"/>
      <c r="G104" s="193"/>
      <c r="H104" s="193"/>
      <c r="I104" s="193"/>
      <c r="J104" s="193"/>
    </row>
    <row r="105" spans="2:10" x14ac:dyDescent="0.2">
      <c r="B105" s="192"/>
      <c r="C105" s="193"/>
      <c r="D105" s="193"/>
      <c r="E105" s="193"/>
      <c r="F105" s="193"/>
      <c r="G105" s="193"/>
      <c r="H105" s="193"/>
      <c r="I105" s="193"/>
      <c r="J105" s="193"/>
    </row>
    <row r="106" spans="2:10" x14ac:dyDescent="0.2">
      <c r="B106" s="192"/>
      <c r="C106" s="193"/>
      <c r="D106" s="193"/>
      <c r="E106" s="193"/>
      <c r="F106" s="193"/>
      <c r="G106" s="193"/>
      <c r="H106" s="193"/>
      <c r="I106" s="193"/>
      <c r="J106" s="193"/>
    </row>
    <row r="107" spans="2:10" x14ac:dyDescent="0.2">
      <c r="B107" s="192"/>
      <c r="C107" s="193"/>
      <c r="D107" s="193"/>
      <c r="E107" s="193"/>
      <c r="F107" s="193"/>
      <c r="G107" s="193"/>
      <c r="H107" s="193"/>
      <c r="I107" s="193"/>
      <c r="J107" s="193"/>
    </row>
    <row r="108" spans="2:10" x14ac:dyDescent="0.2">
      <c r="B108" s="192"/>
      <c r="C108" s="193"/>
      <c r="D108" s="193"/>
      <c r="E108" s="193"/>
      <c r="F108" s="193"/>
      <c r="G108" s="193"/>
      <c r="H108" s="193"/>
      <c r="I108" s="193"/>
      <c r="J108" s="193"/>
    </row>
    <row r="109" spans="2:10" x14ac:dyDescent="0.2">
      <c r="B109" s="192"/>
      <c r="C109" s="193"/>
      <c r="D109" s="193"/>
      <c r="E109" s="193"/>
      <c r="F109" s="193"/>
      <c r="G109" s="193"/>
      <c r="H109" s="193"/>
      <c r="I109" s="193"/>
      <c r="J109" s="193"/>
    </row>
    <row r="110" spans="2:10" x14ac:dyDescent="0.2">
      <c r="B110" s="192"/>
      <c r="C110" s="193"/>
      <c r="D110" s="193"/>
      <c r="E110" s="193"/>
      <c r="F110" s="193"/>
      <c r="G110" s="193"/>
      <c r="H110" s="193"/>
      <c r="I110" s="193"/>
      <c r="J110" s="193"/>
    </row>
    <row r="111" spans="2:10" x14ac:dyDescent="0.2">
      <c r="B111" s="192"/>
      <c r="C111" s="193"/>
      <c r="D111" s="193"/>
      <c r="E111" s="193"/>
      <c r="F111" s="193"/>
      <c r="G111" s="193"/>
      <c r="H111" s="193"/>
      <c r="I111" s="193"/>
      <c r="J111" s="193"/>
    </row>
    <row r="112" spans="2:10" x14ac:dyDescent="0.2">
      <c r="B112" s="192"/>
      <c r="C112" s="193"/>
      <c r="D112" s="193"/>
      <c r="E112" s="193"/>
      <c r="F112" s="193"/>
      <c r="G112" s="193"/>
      <c r="H112" s="193"/>
      <c r="I112" s="193"/>
      <c r="J112" s="193"/>
    </row>
    <row r="113" spans="2:10" x14ac:dyDescent="0.2">
      <c r="B113" s="192"/>
      <c r="C113" s="193"/>
      <c r="D113" s="193"/>
      <c r="E113" s="193"/>
      <c r="F113" s="193"/>
      <c r="G113" s="193"/>
      <c r="H113" s="193"/>
      <c r="I113" s="193"/>
      <c r="J113" s="193"/>
    </row>
    <row r="114" spans="2:10" x14ac:dyDescent="0.2">
      <c r="B114" s="192"/>
      <c r="C114" s="193"/>
      <c r="D114" s="193"/>
      <c r="E114" s="193"/>
      <c r="F114" s="193"/>
      <c r="G114" s="193"/>
      <c r="H114" s="193"/>
      <c r="I114" s="193"/>
      <c r="J114" s="193"/>
    </row>
    <row r="115" spans="2:10" x14ac:dyDescent="0.2">
      <c r="B115" s="192"/>
      <c r="C115" s="193"/>
      <c r="D115" s="193"/>
      <c r="E115" s="193"/>
      <c r="F115" s="193"/>
      <c r="G115" s="193"/>
      <c r="H115" s="193"/>
      <c r="I115" s="193"/>
      <c r="J115" s="193"/>
    </row>
    <row r="116" spans="2:10" x14ac:dyDescent="0.2">
      <c r="B116" s="192"/>
      <c r="C116" s="193"/>
      <c r="D116" s="193"/>
      <c r="E116" s="193"/>
      <c r="F116" s="193"/>
      <c r="G116" s="193"/>
      <c r="H116" s="193"/>
      <c r="I116" s="193"/>
      <c r="J116" s="193"/>
    </row>
    <row r="117" spans="2:10" x14ac:dyDescent="0.2">
      <c r="B117" s="192"/>
      <c r="C117" s="193"/>
      <c r="D117" s="193"/>
      <c r="E117" s="193"/>
      <c r="F117" s="193"/>
      <c r="G117" s="193"/>
      <c r="H117" s="193"/>
      <c r="I117" s="193"/>
      <c r="J117" s="193"/>
    </row>
    <row r="118" spans="2:10" x14ac:dyDescent="0.2">
      <c r="B118" s="192"/>
      <c r="C118" s="193"/>
      <c r="D118" s="193"/>
      <c r="E118" s="193"/>
      <c r="F118" s="193"/>
      <c r="G118" s="193"/>
      <c r="H118" s="193"/>
      <c r="I118" s="193"/>
      <c r="J118" s="193"/>
    </row>
    <row r="119" spans="2:10" x14ac:dyDescent="0.2">
      <c r="B119" s="192"/>
      <c r="C119" s="193"/>
      <c r="D119" s="193"/>
      <c r="E119" s="193"/>
      <c r="F119" s="193"/>
      <c r="G119" s="193"/>
      <c r="H119" s="193"/>
      <c r="I119" s="193"/>
      <c r="J119" s="193"/>
    </row>
    <row r="120" spans="2:10" x14ac:dyDescent="0.2">
      <c r="B120" s="192"/>
      <c r="C120" s="193"/>
      <c r="D120" s="193"/>
      <c r="E120" s="193"/>
      <c r="F120" s="193"/>
      <c r="G120" s="193"/>
      <c r="H120" s="193"/>
      <c r="I120" s="193"/>
      <c r="J120" s="193"/>
    </row>
    <row r="121" spans="2:10" x14ac:dyDescent="0.2">
      <c r="B121" s="192"/>
      <c r="C121" s="193"/>
      <c r="D121" s="193"/>
      <c r="E121" s="193"/>
      <c r="F121" s="193"/>
      <c r="G121" s="193"/>
      <c r="H121" s="193"/>
      <c r="I121" s="193"/>
      <c r="J121" s="193"/>
    </row>
    <row r="122" spans="2:10" x14ac:dyDescent="0.2">
      <c r="B122" s="192"/>
      <c r="C122" s="193"/>
      <c r="D122" s="193"/>
      <c r="E122" s="193"/>
      <c r="F122" s="193"/>
      <c r="G122" s="193"/>
      <c r="H122" s="193"/>
      <c r="I122" s="193"/>
      <c r="J122" s="193"/>
    </row>
    <row r="123" spans="2:10" x14ac:dyDescent="0.2">
      <c r="B123" s="192"/>
      <c r="C123" s="193"/>
      <c r="D123" s="193"/>
      <c r="E123" s="193"/>
      <c r="F123" s="193"/>
      <c r="G123" s="193"/>
      <c r="H123" s="193"/>
      <c r="I123" s="193"/>
      <c r="J123" s="193"/>
    </row>
    <row r="124" spans="2:10" x14ac:dyDescent="0.2">
      <c r="B124" s="192"/>
      <c r="C124" s="193"/>
      <c r="D124" s="193"/>
      <c r="E124" s="193"/>
      <c r="F124" s="193"/>
      <c r="G124" s="193"/>
      <c r="H124" s="193"/>
      <c r="I124" s="193"/>
      <c r="J124" s="193"/>
    </row>
    <row r="125" spans="2:10" x14ac:dyDescent="0.2">
      <c r="B125" s="192"/>
      <c r="C125" s="193"/>
      <c r="D125" s="193"/>
      <c r="E125" s="193"/>
      <c r="F125" s="193"/>
      <c r="G125" s="193"/>
      <c r="H125" s="193"/>
      <c r="I125" s="193"/>
      <c r="J125" s="193"/>
    </row>
    <row r="126" spans="2:10" x14ac:dyDescent="0.2">
      <c r="B126" s="192"/>
      <c r="C126" s="193"/>
      <c r="D126" s="193"/>
      <c r="E126" s="193"/>
      <c r="F126" s="193"/>
      <c r="G126" s="193"/>
      <c r="H126" s="193"/>
      <c r="I126" s="193"/>
      <c r="J126" s="193"/>
    </row>
    <row r="127" spans="2:10" x14ac:dyDescent="0.2">
      <c r="B127" s="192"/>
      <c r="C127" s="193"/>
      <c r="D127" s="193"/>
      <c r="E127" s="193"/>
      <c r="F127" s="193"/>
      <c r="G127" s="193"/>
      <c r="H127" s="193"/>
      <c r="I127" s="193"/>
      <c r="J127" s="193"/>
    </row>
    <row r="128" spans="2:10" x14ac:dyDescent="0.2">
      <c r="B128" s="192"/>
      <c r="C128" s="193"/>
      <c r="D128" s="193"/>
      <c r="E128" s="193"/>
      <c r="F128" s="193"/>
      <c r="G128" s="193"/>
      <c r="H128" s="193"/>
      <c r="I128" s="193"/>
      <c r="J128" s="193"/>
    </row>
    <row r="129" spans="2:10" x14ac:dyDescent="0.2">
      <c r="B129" s="192"/>
      <c r="C129" s="193"/>
      <c r="D129" s="193"/>
      <c r="E129" s="193"/>
      <c r="F129" s="193"/>
      <c r="G129" s="193"/>
      <c r="H129" s="193"/>
      <c r="I129" s="193"/>
      <c r="J129" s="193"/>
    </row>
    <row r="130" spans="2:10" x14ac:dyDescent="0.2">
      <c r="B130" s="192"/>
      <c r="C130" s="193"/>
      <c r="D130" s="193"/>
      <c r="E130" s="193"/>
      <c r="F130" s="193"/>
      <c r="G130" s="193"/>
      <c r="H130" s="193"/>
      <c r="I130" s="193"/>
      <c r="J130" s="193"/>
    </row>
    <row r="131" spans="2:10" x14ac:dyDescent="0.2">
      <c r="B131" s="192"/>
      <c r="C131" s="193"/>
      <c r="D131" s="193"/>
      <c r="E131" s="193"/>
      <c r="F131" s="193"/>
      <c r="G131" s="193"/>
      <c r="H131" s="193"/>
      <c r="I131" s="193"/>
      <c r="J131" s="193"/>
    </row>
    <row r="132" spans="2:10" x14ac:dyDescent="0.2">
      <c r="B132" s="192"/>
      <c r="C132" s="193"/>
      <c r="D132" s="193"/>
      <c r="E132" s="193"/>
      <c r="F132" s="193"/>
      <c r="G132" s="193"/>
      <c r="H132" s="193"/>
      <c r="I132" s="193"/>
      <c r="J132" s="193"/>
    </row>
    <row r="133" spans="2:10" x14ac:dyDescent="0.2">
      <c r="B133" s="192"/>
      <c r="C133" s="193"/>
      <c r="D133" s="193"/>
      <c r="E133" s="193"/>
      <c r="F133" s="193"/>
      <c r="G133" s="193"/>
      <c r="H133" s="193"/>
      <c r="I133" s="193"/>
      <c r="J133" s="193"/>
    </row>
    <row r="134" spans="2:10" x14ac:dyDescent="0.2">
      <c r="B134" s="192"/>
      <c r="C134" s="193"/>
      <c r="D134" s="193"/>
      <c r="E134" s="193"/>
      <c r="F134" s="193"/>
      <c r="G134" s="193"/>
      <c r="H134" s="193"/>
      <c r="I134" s="193"/>
      <c r="J134" s="193"/>
    </row>
    <row r="135" spans="2:10" x14ac:dyDescent="0.2">
      <c r="B135" s="192"/>
      <c r="C135" s="193"/>
      <c r="D135" s="193"/>
      <c r="E135" s="193"/>
      <c r="F135" s="193"/>
      <c r="G135" s="193"/>
      <c r="H135" s="193"/>
      <c r="I135" s="193"/>
      <c r="J135" s="193"/>
    </row>
    <row r="136" spans="2:10" x14ac:dyDescent="0.2">
      <c r="B136" s="192"/>
      <c r="C136" s="193"/>
      <c r="D136" s="193"/>
      <c r="E136" s="193"/>
      <c r="F136" s="193"/>
      <c r="G136" s="193"/>
      <c r="H136" s="193"/>
      <c r="I136" s="193"/>
      <c r="J136" s="193"/>
    </row>
    <row r="137" spans="2:10" x14ac:dyDescent="0.2">
      <c r="B137" s="192"/>
      <c r="C137" s="193"/>
      <c r="D137" s="193"/>
      <c r="E137" s="193"/>
      <c r="F137" s="193"/>
      <c r="G137" s="193"/>
      <c r="H137" s="193"/>
      <c r="I137" s="193"/>
      <c r="J137" s="193"/>
    </row>
    <row r="138" spans="2:10" x14ac:dyDescent="0.2">
      <c r="B138" s="192"/>
      <c r="C138" s="193"/>
      <c r="D138" s="193"/>
      <c r="E138" s="193"/>
      <c r="F138" s="193"/>
      <c r="G138" s="193"/>
      <c r="H138" s="193"/>
      <c r="I138" s="193"/>
      <c r="J138" s="193"/>
    </row>
    <row r="139" spans="2:10" x14ac:dyDescent="0.2">
      <c r="B139" s="192"/>
      <c r="C139" s="193"/>
      <c r="D139" s="193"/>
      <c r="E139" s="193"/>
      <c r="F139" s="193"/>
      <c r="G139" s="193"/>
      <c r="H139" s="193"/>
      <c r="I139" s="193"/>
      <c r="J139" s="193"/>
    </row>
    <row r="140" spans="2:10" x14ac:dyDescent="0.2">
      <c r="B140" s="192"/>
      <c r="C140" s="193"/>
      <c r="D140" s="193"/>
      <c r="E140" s="193"/>
      <c r="F140" s="193"/>
      <c r="G140" s="193"/>
      <c r="H140" s="193"/>
      <c r="I140" s="193"/>
      <c r="J140" s="193"/>
    </row>
    <row r="141" spans="2:10" x14ac:dyDescent="0.2">
      <c r="B141" s="192"/>
      <c r="C141" s="193"/>
      <c r="D141" s="193"/>
      <c r="E141" s="193"/>
      <c r="F141" s="193"/>
      <c r="G141" s="193"/>
      <c r="H141" s="193"/>
      <c r="I141" s="193"/>
      <c r="J141" s="193"/>
    </row>
    <row r="142" spans="2:10" x14ac:dyDescent="0.2">
      <c r="B142" s="192"/>
      <c r="C142" s="193"/>
      <c r="D142" s="193"/>
      <c r="E142" s="193"/>
      <c r="F142" s="193"/>
      <c r="G142" s="193"/>
      <c r="H142" s="193"/>
      <c r="I142" s="193"/>
      <c r="J142" s="193"/>
    </row>
    <row r="143" spans="2:10" x14ac:dyDescent="0.2">
      <c r="B143" s="192"/>
      <c r="C143" s="193"/>
      <c r="D143" s="193"/>
      <c r="E143" s="193"/>
      <c r="F143" s="193"/>
      <c r="G143" s="193"/>
      <c r="H143" s="193"/>
      <c r="I143" s="193"/>
      <c r="J143" s="193"/>
    </row>
    <row r="144" spans="2:10" x14ac:dyDescent="0.2">
      <c r="B144" s="192"/>
      <c r="C144" s="193"/>
      <c r="D144" s="193"/>
      <c r="E144" s="193"/>
      <c r="F144" s="193"/>
      <c r="G144" s="193"/>
      <c r="H144" s="193"/>
      <c r="I144" s="193"/>
      <c r="J144" s="193"/>
    </row>
    <row r="145" spans="2:10" x14ac:dyDescent="0.2">
      <c r="B145" s="192"/>
      <c r="C145" s="193"/>
      <c r="D145" s="193"/>
      <c r="E145" s="193"/>
      <c r="F145" s="193"/>
      <c r="G145" s="193"/>
      <c r="H145" s="193"/>
      <c r="I145" s="193"/>
      <c r="J145" s="193"/>
    </row>
    <row r="146" spans="2:10" x14ac:dyDescent="0.2">
      <c r="B146" s="192"/>
      <c r="C146" s="193"/>
      <c r="D146" s="193"/>
      <c r="E146" s="193"/>
      <c r="F146" s="193"/>
      <c r="G146" s="193"/>
      <c r="H146" s="193"/>
      <c r="I146" s="193"/>
      <c r="J146" s="193"/>
    </row>
    <row r="147" spans="2:10" x14ac:dyDescent="0.2">
      <c r="B147" s="192"/>
      <c r="C147" s="193"/>
      <c r="D147" s="193"/>
      <c r="E147" s="193"/>
      <c r="F147" s="193"/>
      <c r="G147" s="193"/>
      <c r="H147" s="193"/>
      <c r="I147" s="193"/>
      <c r="J147" s="193"/>
    </row>
    <row r="148" spans="2:10" x14ac:dyDescent="0.2">
      <c r="B148" s="192"/>
      <c r="C148" s="193"/>
      <c r="D148" s="193"/>
      <c r="E148" s="193"/>
      <c r="F148" s="193"/>
      <c r="G148" s="193"/>
      <c r="H148" s="193"/>
      <c r="I148" s="193"/>
      <c r="J148" s="193"/>
    </row>
    <row r="149" spans="2:10" x14ac:dyDescent="0.2">
      <c r="B149" s="192"/>
      <c r="C149" s="193"/>
      <c r="D149" s="193"/>
      <c r="E149" s="193"/>
      <c r="F149" s="193"/>
      <c r="G149" s="193"/>
      <c r="H149" s="193"/>
      <c r="I149" s="193"/>
      <c r="J149" s="193"/>
    </row>
    <row r="150" spans="2:10" x14ac:dyDescent="0.2">
      <c r="B150" s="192"/>
      <c r="C150" s="193"/>
      <c r="D150" s="193"/>
      <c r="E150" s="193"/>
      <c r="F150" s="193"/>
      <c r="G150" s="193"/>
      <c r="H150" s="193"/>
      <c r="I150" s="193"/>
      <c r="J150" s="193"/>
    </row>
    <row r="151" spans="2:10" x14ac:dyDescent="0.2">
      <c r="B151" s="192"/>
      <c r="C151" s="193"/>
      <c r="D151" s="193"/>
      <c r="E151" s="193"/>
      <c r="F151" s="193"/>
      <c r="G151" s="193"/>
      <c r="H151" s="193"/>
      <c r="I151" s="193"/>
      <c r="J151" s="193"/>
    </row>
    <row r="152" spans="2:10" x14ac:dyDescent="0.2">
      <c r="B152" s="192"/>
      <c r="C152" s="193"/>
      <c r="D152" s="193"/>
      <c r="E152" s="193"/>
      <c r="F152" s="193"/>
      <c r="G152" s="193"/>
      <c r="H152" s="193"/>
      <c r="I152" s="193"/>
      <c r="J152" s="193"/>
    </row>
    <row r="153" spans="2:10" x14ac:dyDescent="0.2">
      <c r="B153" s="192"/>
      <c r="C153" s="193"/>
      <c r="D153" s="193"/>
      <c r="E153" s="193"/>
      <c r="F153" s="193"/>
      <c r="G153" s="193"/>
      <c r="H153" s="193"/>
      <c r="I153" s="193"/>
      <c r="J153" s="193"/>
    </row>
    <row r="154" spans="2:10" x14ac:dyDescent="0.2">
      <c r="B154" s="192"/>
      <c r="C154" s="193"/>
      <c r="D154" s="193"/>
      <c r="E154" s="193"/>
      <c r="F154" s="193"/>
      <c r="G154" s="193"/>
      <c r="H154" s="193"/>
      <c r="I154" s="193"/>
      <c r="J154" s="193"/>
    </row>
    <row r="155" spans="2:10" x14ac:dyDescent="0.2">
      <c r="B155" s="192"/>
      <c r="C155" s="193"/>
      <c r="D155" s="193"/>
      <c r="E155" s="193"/>
      <c r="F155" s="193"/>
      <c r="G155" s="193"/>
      <c r="H155" s="193"/>
      <c r="I155" s="193"/>
      <c r="J155" s="193"/>
    </row>
    <row r="156" spans="2:10" x14ac:dyDescent="0.2">
      <c r="B156" s="192"/>
      <c r="C156" s="193"/>
      <c r="D156" s="193"/>
      <c r="E156" s="193"/>
      <c r="F156" s="193"/>
      <c r="G156" s="193"/>
      <c r="H156" s="193"/>
      <c r="I156" s="193"/>
      <c r="J156" s="193"/>
    </row>
    <row r="157" spans="2:10" x14ac:dyDescent="0.2">
      <c r="B157" s="192"/>
      <c r="C157" s="193"/>
      <c r="D157" s="193"/>
      <c r="E157" s="193"/>
      <c r="F157" s="193"/>
      <c r="G157" s="193"/>
      <c r="H157" s="193"/>
      <c r="I157" s="193"/>
      <c r="J157" s="193"/>
    </row>
    <row r="158" spans="2:10" x14ac:dyDescent="0.2">
      <c r="B158" s="192"/>
      <c r="C158" s="193"/>
      <c r="D158" s="193"/>
      <c r="E158" s="193"/>
      <c r="F158" s="193"/>
      <c r="G158" s="193"/>
      <c r="H158" s="193"/>
      <c r="I158" s="193"/>
      <c r="J158" s="193"/>
    </row>
    <row r="159" spans="2:10" x14ac:dyDescent="0.2">
      <c r="B159" s="192"/>
      <c r="C159" s="193"/>
      <c r="D159" s="193"/>
      <c r="E159" s="193"/>
      <c r="F159" s="193"/>
      <c r="G159" s="193"/>
      <c r="H159" s="193"/>
      <c r="I159" s="193"/>
      <c r="J159" s="193"/>
    </row>
    <row r="160" spans="2:10" x14ac:dyDescent="0.2">
      <c r="B160" s="192"/>
      <c r="C160" s="193"/>
      <c r="D160" s="193"/>
      <c r="E160" s="193"/>
      <c r="F160" s="193"/>
      <c r="G160" s="193"/>
      <c r="H160" s="193"/>
      <c r="I160" s="193"/>
      <c r="J160" s="193"/>
    </row>
    <row r="161" spans="2:10" x14ac:dyDescent="0.2">
      <c r="B161" s="192"/>
      <c r="C161" s="193"/>
      <c r="D161" s="193"/>
      <c r="E161" s="193"/>
      <c r="F161" s="193"/>
      <c r="G161" s="193"/>
      <c r="H161" s="193"/>
      <c r="I161" s="193"/>
      <c r="J161" s="193"/>
    </row>
    <row r="162" spans="2:10" x14ac:dyDescent="0.2">
      <c r="B162" s="192"/>
      <c r="C162" s="193"/>
      <c r="D162" s="193"/>
      <c r="E162" s="193"/>
      <c r="F162" s="193"/>
      <c r="G162" s="193"/>
      <c r="H162" s="193"/>
      <c r="I162" s="193"/>
      <c r="J162" s="193"/>
    </row>
    <row r="163" spans="2:10" x14ac:dyDescent="0.2">
      <c r="B163" s="192"/>
      <c r="C163" s="193"/>
      <c r="D163" s="193"/>
      <c r="E163" s="193"/>
      <c r="F163" s="193"/>
      <c r="G163" s="193"/>
      <c r="H163" s="193"/>
      <c r="I163" s="193"/>
      <c r="J163" s="193"/>
    </row>
    <row r="164" spans="2:10" x14ac:dyDescent="0.2">
      <c r="B164" s="192"/>
      <c r="C164" s="193"/>
      <c r="D164" s="193"/>
      <c r="E164" s="193"/>
      <c r="F164" s="193"/>
      <c r="G164" s="193"/>
      <c r="H164" s="193"/>
      <c r="I164" s="193"/>
      <c r="J164" s="193"/>
    </row>
    <row r="165" spans="2:10" x14ac:dyDescent="0.2">
      <c r="B165" s="192"/>
      <c r="C165" s="193"/>
      <c r="D165" s="193"/>
      <c r="E165" s="193"/>
      <c r="F165" s="193"/>
      <c r="G165" s="193"/>
      <c r="H165" s="193"/>
      <c r="I165" s="193"/>
      <c r="J165" s="193"/>
    </row>
    <row r="166" spans="2:10" x14ac:dyDescent="0.2">
      <c r="B166" s="192"/>
      <c r="C166" s="193"/>
      <c r="D166" s="193"/>
      <c r="E166" s="193"/>
      <c r="F166" s="193"/>
      <c r="G166" s="193"/>
      <c r="H166" s="193"/>
      <c r="I166" s="193"/>
      <c r="J166" s="193"/>
    </row>
    <row r="167" spans="2:10" x14ac:dyDescent="0.2">
      <c r="B167" s="192"/>
      <c r="C167" s="193"/>
      <c r="D167" s="193"/>
      <c r="E167" s="193"/>
      <c r="F167" s="193"/>
      <c r="G167" s="193"/>
      <c r="H167" s="193"/>
      <c r="I167" s="193"/>
      <c r="J167" s="193"/>
    </row>
    <row r="168" spans="2:10" x14ac:dyDescent="0.2">
      <c r="B168" s="192"/>
      <c r="C168" s="193"/>
      <c r="D168" s="193"/>
      <c r="E168" s="193"/>
      <c r="F168" s="193"/>
      <c r="G168" s="193"/>
      <c r="H168" s="193"/>
      <c r="I168" s="193"/>
      <c r="J168" s="193"/>
    </row>
    <row r="169" spans="2:10" x14ac:dyDescent="0.2">
      <c r="B169" s="192"/>
      <c r="C169" s="193"/>
      <c r="D169" s="193"/>
      <c r="E169" s="193"/>
      <c r="F169" s="193"/>
      <c r="G169" s="193"/>
      <c r="H169" s="193"/>
      <c r="I169" s="193"/>
      <c r="J169" s="193"/>
    </row>
    <row r="170" spans="2:10" x14ac:dyDescent="0.2">
      <c r="B170" s="192"/>
      <c r="C170" s="193"/>
      <c r="D170" s="193"/>
      <c r="E170" s="193"/>
      <c r="F170" s="193"/>
      <c r="G170" s="193"/>
      <c r="H170" s="193"/>
      <c r="I170" s="193"/>
      <c r="J170" s="193"/>
    </row>
    <row r="171" spans="2:10" x14ac:dyDescent="0.2">
      <c r="B171" s="192"/>
      <c r="C171" s="193"/>
      <c r="D171" s="193"/>
      <c r="E171" s="193"/>
      <c r="F171" s="193"/>
      <c r="G171" s="193"/>
      <c r="H171" s="193"/>
      <c r="I171" s="193"/>
      <c r="J171" s="193"/>
    </row>
    <row r="172" spans="2:10" x14ac:dyDescent="0.2">
      <c r="B172" s="192"/>
      <c r="C172" s="193"/>
      <c r="D172" s="193"/>
      <c r="E172" s="193"/>
      <c r="F172" s="193"/>
      <c r="G172" s="193"/>
      <c r="H172" s="193"/>
      <c r="I172" s="193"/>
      <c r="J172" s="193"/>
    </row>
    <row r="173" spans="2:10" x14ac:dyDescent="0.2">
      <c r="B173" s="192"/>
      <c r="C173" s="193"/>
      <c r="D173" s="193"/>
      <c r="E173" s="193"/>
      <c r="F173" s="193"/>
      <c r="G173" s="193"/>
      <c r="H173" s="193"/>
      <c r="I173" s="193"/>
      <c r="J173" s="193"/>
    </row>
    <row r="174" spans="2:10" x14ac:dyDescent="0.2">
      <c r="B174" s="192"/>
      <c r="C174" s="193"/>
      <c r="D174" s="193"/>
      <c r="E174" s="193"/>
      <c r="F174" s="193"/>
      <c r="G174" s="193"/>
      <c r="H174" s="193"/>
      <c r="I174" s="193"/>
      <c r="J174" s="193"/>
    </row>
    <row r="175" spans="2:10" x14ac:dyDescent="0.2">
      <c r="B175" s="192"/>
      <c r="C175" s="193"/>
      <c r="D175" s="193"/>
      <c r="E175" s="193"/>
      <c r="F175" s="193"/>
      <c r="G175" s="193"/>
      <c r="H175" s="193"/>
      <c r="I175" s="193"/>
      <c r="J175" s="193"/>
    </row>
    <row r="176" spans="2:10" x14ac:dyDescent="0.2">
      <c r="B176" s="192"/>
      <c r="C176" s="193"/>
      <c r="D176" s="193"/>
      <c r="E176" s="193"/>
      <c r="F176" s="193"/>
      <c r="G176" s="193"/>
      <c r="H176" s="193"/>
      <c r="I176" s="193"/>
      <c r="J176" s="193"/>
    </row>
    <row r="177" spans="2:10" x14ac:dyDescent="0.2">
      <c r="B177" s="192"/>
      <c r="C177" s="193"/>
      <c r="D177" s="193"/>
      <c r="E177" s="193"/>
      <c r="F177" s="193"/>
      <c r="G177" s="193"/>
      <c r="H177" s="193"/>
      <c r="I177" s="193"/>
      <c r="J177" s="193"/>
    </row>
    <row r="178" spans="2:10" x14ac:dyDescent="0.2">
      <c r="B178" s="192"/>
      <c r="C178" s="193"/>
      <c r="D178" s="193"/>
      <c r="E178" s="193"/>
      <c r="F178" s="193"/>
      <c r="G178" s="193"/>
      <c r="H178" s="193"/>
      <c r="I178" s="193"/>
      <c r="J178" s="193"/>
    </row>
    <row r="179" spans="2:10" x14ac:dyDescent="0.2">
      <c r="B179" s="192"/>
      <c r="C179" s="193"/>
      <c r="D179" s="193"/>
      <c r="E179" s="193"/>
      <c r="F179" s="193"/>
      <c r="G179" s="193"/>
      <c r="H179" s="193"/>
      <c r="I179" s="193"/>
      <c r="J179" s="193"/>
    </row>
    <row r="180" spans="2:10" x14ac:dyDescent="0.2">
      <c r="B180" s="192"/>
      <c r="C180" s="193"/>
      <c r="D180" s="193"/>
      <c r="E180" s="193"/>
      <c r="F180" s="193"/>
      <c r="G180" s="193"/>
      <c r="H180" s="193"/>
      <c r="I180" s="193"/>
      <c r="J180" s="193"/>
    </row>
    <row r="181" spans="2:10" x14ac:dyDescent="0.2">
      <c r="B181" s="192"/>
      <c r="C181" s="193"/>
      <c r="D181" s="193"/>
      <c r="E181" s="193"/>
      <c r="F181" s="193"/>
      <c r="G181" s="193"/>
      <c r="H181" s="193"/>
      <c r="I181" s="193"/>
      <c r="J181" s="193"/>
    </row>
    <row r="182" spans="2:10" x14ac:dyDescent="0.2">
      <c r="B182" s="192"/>
      <c r="C182" s="193"/>
      <c r="D182" s="193"/>
      <c r="E182" s="193"/>
      <c r="F182" s="193"/>
      <c r="G182" s="193"/>
      <c r="H182" s="193"/>
      <c r="I182" s="193"/>
      <c r="J182" s="193"/>
    </row>
    <row r="183" spans="2:10" x14ac:dyDescent="0.2">
      <c r="B183" s="192"/>
      <c r="C183" s="193"/>
      <c r="D183" s="193"/>
      <c r="E183" s="193"/>
      <c r="F183" s="193"/>
      <c r="G183" s="193"/>
      <c r="H183" s="193"/>
      <c r="I183" s="193"/>
      <c r="J183" s="193"/>
    </row>
    <row r="184" spans="2:10" x14ac:dyDescent="0.2">
      <c r="B184" s="192"/>
      <c r="C184" s="193"/>
      <c r="D184" s="193"/>
      <c r="E184" s="193"/>
      <c r="F184" s="193"/>
      <c r="G184" s="193"/>
      <c r="H184" s="193"/>
      <c r="I184" s="193"/>
      <c r="J184" s="193"/>
    </row>
    <row r="185" spans="2:10" x14ac:dyDescent="0.2">
      <c r="B185" s="192"/>
      <c r="C185" s="193"/>
      <c r="D185" s="193"/>
      <c r="E185" s="193"/>
      <c r="F185" s="193"/>
      <c r="G185" s="193"/>
      <c r="H185" s="193"/>
      <c r="I185" s="193"/>
      <c r="J185" s="193"/>
    </row>
    <row r="186" spans="2:10" x14ac:dyDescent="0.2">
      <c r="B186" s="192"/>
      <c r="C186" s="193"/>
      <c r="D186" s="193"/>
      <c r="E186" s="193"/>
      <c r="F186" s="193"/>
      <c r="G186" s="193"/>
      <c r="H186" s="193"/>
      <c r="I186" s="193"/>
      <c r="J186" s="193"/>
    </row>
    <row r="187" spans="2:10" x14ac:dyDescent="0.2">
      <c r="B187" s="192"/>
      <c r="C187" s="193"/>
      <c r="D187" s="193"/>
      <c r="E187" s="193"/>
      <c r="F187" s="193"/>
      <c r="G187" s="193"/>
      <c r="H187" s="193"/>
      <c r="I187" s="193"/>
      <c r="J187" s="193"/>
    </row>
    <row r="188" spans="2:10" x14ac:dyDescent="0.2">
      <c r="B188" s="192"/>
      <c r="C188" s="193"/>
      <c r="D188" s="193"/>
      <c r="E188" s="193"/>
      <c r="F188" s="193"/>
      <c r="G188" s="193"/>
      <c r="H188" s="193"/>
      <c r="I188" s="193"/>
      <c r="J188" s="193"/>
    </row>
    <row r="189" spans="2:10" x14ac:dyDescent="0.2">
      <c r="B189" s="192"/>
      <c r="C189" s="193"/>
      <c r="D189" s="193"/>
      <c r="E189" s="193"/>
      <c r="F189" s="193"/>
      <c r="G189" s="193"/>
      <c r="H189" s="193"/>
      <c r="I189" s="193"/>
      <c r="J189" s="193"/>
    </row>
    <row r="190" spans="2:10" x14ac:dyDescent="0.2">
      <c r="B190" s="192"/>
      <c r="C190" s="193"/>
      <c r="D190" s="193"/>
      <c r="E190" s="193"/>
      <c r="F190" s="193"/>
      <c r="G190" s="193"/>
      <c r="H190" s="193"/>
      <c r="I190" s="193"/>
      <c r="J190" s="193"/>
    </row>
    <row r="191" spans="2:10" x14ac:dyDescent="0.2">
      <c r="B191" s="192"/>
      <c r="C191" s="193"/>
      <c r="D191" s="193"/>
      <c r="E191" s="193"/>
      <c r="F191" s="193"/>
      <c r="G191" s="193"/>
      <c r="H191" s="193"/>
      <c r="I191" s="193"/>
      <c r="J191" s="193"/>
    </row>
    <row r="192" spans="2:10" x14ac:dyDescent="0.2">
      <c r="B192" s="192"/>
      <c r="C192" s="193"/>
      <c r="D192" s="193"/>
      <c r="E192" s="193"/>
      <c r="F192" s="193"/>
      <c r="G192" s="193"/>
      <c r="H192" s="193"/>
      <c r="I192" s="193"/>
      <c r="J192" s="193"/>
    </row>
    <row r="193" spans="2:10" x14ac:dyDescent="0.2">
      <c r="B193" s="192"/>
      <c r="C193" s="193"/>
      <c r="D193" s="193"/>
      <c r="E193" s="193"/>
      <c r="F193" s="193"/>
      <c r="G193" s="193"/>
      <c r="H193" s="193"/>
      <c r="I193" s="193"/>
      <c r="J193" s="193"/>
    </row>
    <row r="194" spans="2:10" x14ac:dyDescent="0.2">
      <c r="B194" s="192"/>
      <c r="C194" s="193"/>
      <c r="D194" s="193"/>
      <c r="E194" s="193"/>
      <c r="F194" s="193"/>
      <c r="G194" s="193"/>
      <c r="H194" s="193"/>
      <c r="I194" s="193"/>
      <c r="J194" s="193"/>
    </row>
    <row r="195" spans="2:10" x14ac:dyDescent="0.2">
      <c r="B195" s="192"/>
      <c r="C195" s="193"/>
      <c r="D195" s="193"/>
      <c r="E195" s="193"/>
      <c r="F195" s="193"/>
      <c r="G195" s="193"/>
      <c r="H195" s="193"/>
      <c r="I195" s="193"/>
      <c r="J195" s="193"/>
    </row>
    <row r="196" spans="2:10" x14ac:dyDescent="0.2">
      <c r="B196" s="192"/>
      <c r="C196" s="193"/>
      <c r="D196" s="193"/>
      <c r="E196" s="193"/>
      <c r="F196" s="193"/>
      <c r="G196" s="193"/>
      <c r="H196" s="193"/>
      <c r="I196" s="193"/>
      <c r="J196" s="193"/>
    </row>
    <row r="197" spans="2:10" x14ac:dyDescent="0.2">
      <c r="B197" s="192"/>
      <c r="C197" s="193"/>
      <c r="D197" s="193"/>
      <c r="E197" s="193"/>
      <c r="F197" s="193"/>
      <c r="G197" s="193"/>
      <c r="H197" s="193"/>
      <c r="I197" s="193"/>
      <c r="J197" s="193"/>
    </row>
    <row r="198" spans="2:10" x14ac:dyDescent="0.2">
      <c r="B198" s="192"/>
      <c r="C198" s="193"/>
      <c r="D198" s="193"/>
      <c r="E198" s="193"/>
      <c r="F198" s="193"/>
      <c r="G198" s="193"/>
      <c r="H198" s="193"/>
      <c r="I198" s="193"/>
      <c r="J198" s="193"/>
    </row>
    <row r="199" spans="2:10" x14ac:dyDescent="0.2">
      <c r="B199" s="192"/>
      <c r="C199" s="193"/>
      <c r="D199" s="193"/>
      <c r="E199" s="193"/>
      <c r="F199" s="193"/>
      <c r="G199" s="193"/>
      <c r="H199" s="193"/>
      <c r="I199" s="193"/>
      <c r="J199" s="193"/>
    </row>
    <row r="200" spans="2:10" x14ac:dyDescent="0.2">
      <c r="B200" s="192"/>
      <c r="C200" s="193"/>
      <c r="D200" s="193"/>
      <c r="E200" s="193"/>
      <c r="F200" s="193"/>
      <c r="G200" s="193"/>
      <c r="H200" s="193"/>
      <c r="I200" s="193"/>
      <c r="J200" s="193"/>
    </row>
    <row r="201" spans="2:10" x14ac:dyDescent="0.2">
      <c r="B201" s="192"/>
      <c r="C201" s="193"/>
      <c r="D201" s="193"/>
      <c r="E201" s="193"/>
      <c r="F201" s="193"/>
      <c r="G201" s="193"/>
      <c r="H201" s="193"/>
      <c r="I201" s="193"/>
      <c r="J201" s="193"/>
    </row>
    <row r="202" spans="2:10" x14ac:dyDescent="0.2">
      <c r="B202" s="192"/>
      <c r="C202" s="193"/>
      <c r="D202" s="193"/>
      <c r="E202" s="193"/>
      <c r="F202" s="193"/>
      <c r="G202" s="193"/>
      <c r="H202" s="193"/>
      <c r="I202" s="193"/>
      <c r="J202" s="193"/>
    </row>
    <row r="203" spans="2:10" x14ac:dyDescent="0.2">
      <c r="B203" s="192"/>
      <c r="C203" s="193"/>
      <c r="D203" s="193"/>
      <c r="E203" s="193"/>
      <c r="F203" s="193"/>
      <c r="G203" s="193"/>
      <c r="H203" s="193"/>
      <c r="I203" s="193"/>
      <c r="J203" s="193"/>
    </row>
    <row r="204" spans="2:10" x14ac:dyDescent="0.2">
      <c r="B204" s="192"/>
      <c r="C204" s="193"/>
      <c r="D204" s="193"/>
      <c r="E204" s="193"/>
      <c r="F204" s="193"/>
      <c r="G204" s="193"/>
      <c r="H204" s="193"/>
      <c r="I204" s="193"/>
      <c r="J204" s="193"/>
    </row>
    <row r="205" spans="2:10" x14ac:dyDescent="0.2">
      <c r="B205" s="192"/>
      <c r="C205" s="193"/>
      <c r="D205" s="193"/>
      <c r="E205" s="193"/>
      <c r="F205" s="193"/>
      <c r="G205" s="193"/>
      <c r="H205" s="193"/>
      <c r="I205" s="193"/>
      <c r="J205" s="193"/>
    </row>
    <row r="206" spans="2:10" x14ac:dyDescent="0.2">
      <c r="B206" s="192"/>
      <c r="C206" s="193"/>
      <c r="D206" s="193"/>
      <c r="E206" s="193"/>
      <c r="F206" s="193"/>
      <c r="G206" s="193"/>
      <c r="H206" s="193"/>
      <c r="I206" s="193"/>
      <c r="J206" s="193"/>
    </row>
    <row r="207" spans="2:10" x14ac:dyDescent="0.2">
      <c r="B207" s="192"/>
      <c r="C207" s="193"/>
      <c r="D207" s="193"/>
      <c r="E207" s="193"/>
      <c r="F207" s="193"/>
      <c r="G207" s="193"/>
      <c r="H207" s="193"/>
      <c r="I207" s="193"/>
      <c r="J207" s="193"/>
    </row>
    <row r="208" spans="2:10" x14ac:dyDescent="0.2">
      <c r="B208" s="192"/>
      <c r="C208" s="193"/>
      <c r="D208" s="193"/>
      <c r="E208" s="193"/>
      <c r="F208" s="193"/>
      <c r="G208" s="193"/>
      <c r="H208" s="193"/>
      <c r="I208" s="193"/>
      <c r="J208" s="193"/>
    </row>
    <row r="209" spans="2:10" x14ac:dyDescent="0.2">
      <c r="B209" s="192"/>
      <c r="C209" s="193"/>
      <c r="D209" s="193"/>
      <c r="E209" s="193"/>
      <c r="F209" s="193"/>
      <c r="G209" s="193"/>
      <c r="H209" s="193"/>
      <c r="I209" s="193"/>
      <c r="J209" s="193"/>
    </row>
    <row r="210" spans="2:10" x14ac:dyDescent="0.2">
      <c r="B210" s="192"/>
      <c r="C210" s="193"/>
      <c r="D210" s="193"/>
      <c r="E210" s="193"/>
      <c r="F210" s="193"/>
      <c r="G210" s="193"/>
      <c r="H210" s="193"/>
      <c r="I210" s="193"/>
      <c r="J210" s="193"/>
    </row>
    <row r="211" spans="2:10" x14ac:dyDescent="0.2">
      <c r="B211" s="192"/>
      <c r="C211" s="193"/>
      <c r="D211" s="193"/>
      <c r="E211" s="193"/>
      <c r="F211" s="193"/>
      <c r="G211" s="193"/>
      <c r="H211" s="193"/>
      <c r="I211" s="193"/>
      <c r="J211" s="193"/>
    </row>
    <row r="212" spans="2:10" x14ac:dyDescent="0.2">
      <c r="B212" s="192"/>
      <c r="C212" s="193"/>
      <c r="D212" s="193"/>
      <c r="E212" s="193"/>
      <c r="F212" s="193"/>
      <c r="G212" s="193"/>
      <c r="H212" s="193"/>
      <c r="I212" s="193"/>
      <c r="J212" s="193"/>
    </row>
    <row r="213" spans="2:10" x14ac:dyDescent="0.2">
      <c r="B213" s="192"/>
      <c r="C213" s="193"/>
      <c r="D213" s="193"/>
      <c r="E213" s="193"/>
      <c r="F213" s="193"/>
      <c r="G213" s="193"/>
      <c r="H213" s="193"/>
      <c r="I213" s="193"/>
      <c r="J213" s="193"/>
    </row>
    <row r="214" spans="2:10" x14ac:dyDescent="0.2">
      <c r="B214" s="192"/>
      <c r="C214" s="193"/>
      <c r="D214" s="193"/>
      <c r="E214" s="193"/>
      <c r="F214" s="193"/>
      <c r="G214" s="193"/>
      <c r="H214" s="193"/>
      <c r="I214" s="193"/>
      <c r="J214" s="193"/>
    </row>
    <row r="215" spans="2:10" x14ac:dyDescent="0.2">
      <c r="B215" s="192"/>
      <c r="C215" s="193"/>
      <c r="D215" s="193"/>
      <c r="E215" s="193"/>
      <c r="F215" s="193"/>
      <c r="G215" s="193"/>
      <c r="H215" s="193"/>
      <c r="I215" s="193"/>
      <c r="J215" s="193"/>
    </row>
    <row r="216" spans="2:10" x14ac:dyDescent="0.2">
      <c r="B216" s="192"/>
      <c r="C216" s="193"/>
      <c r="D216" s="193"/>
      <c r="E216" s="193"/>
      <c r="F216" s="193"/>
      <c r="G216" s="193"/>
      <c r="H216" s="193"/>
      <c r="I216" s="193"/>
      <c r="J216" s="193"/>
    </row>
    <row r="217" spans="2:10" x14ac:dyDescent="0.2">
      <c r="B217" s="192"/>
      <c r="C217" s="193"/>
      <c r="D217" s="193"/>
      <c r="E217" s="193"/>
      <c r="F217" s="193"/>
      <c r="G217" s="193"/>
      <c r="H217" s="193"/>
      <c r="I217" s="193"/>
      <c r="J217" s="193"/>
    </row>
    <row r="218" spans="2:10" x14ac:dyDescent="0.2">
      <c r="B218" s="192"/>
      <c r="C218" s="193"/>
      <c r="D218" s="193"/>
      <c r="E218" s="193"/>
      <c r="F218" s="193"/>
      <c r="G218" s="193"/>
      <c r="H218" s="193"/>
      <c r="I218" s="193"/>
      <c r="J218" s="193"/>
    </row>
    <row r="219" spans="2:10" x14ac:dyDescent="0.2">
      <c r="B219" s="192"/>
      <c r="C219" s="193"/>
      <c r="D219" s="193"/>
      <c r="E219" s="193"/>
      <c r="F219" s="193"/>
      <c r="G219" s="193"/>
      <c r="H219" s="193"/>
      <c r="I219" s="193"/>
      <c r="J219" s="193"/>
    </row>
    <row r="220" spans="2:10" x14ac:dyDescent="0.2">
      <c r="B220" s="192"/>
      <c r="C220" s="193"/>
      <c r="D220" s="193"/>
      <c r="E220" s="193"/>
      <c r="F220" s="193"/>
      <c r="G220" s="193"/>
      <c r="H220" s="193"/>
      <c r="I220" s="193"/>
      <c r="J220" s="193"/>
    </row>
    <row r="221" spans="2:10" x14ac:dyDescent="0.2">
      <c r="B221" s="192"/>
      <c r="C221" s="193"/>
      <c r="D221" s="193"/>
      <c r="E221" s="193"/>
      <c r="F221" s="193"/>
      <c r="G221" s="193"/>
      <c r="H221" s="193"/>
      <c r="I221" s="193"/>
      <c r="J221" s="193"/>
    </row>
    <row r="222" spans="2:10" x14ac:dyDescent="0.2">
      <c r="B222" s="192"/>
      <c r="C222" s="193"/>
      <c r="D222" s="193"/>
      <c r="E222" s="193"/>
      <c r="F222" s="193"/>
      <c r="G222" s="193"/>
      <c r="H222" s="193"/>
      <c r="I222" s="193"/>
      <c r="J222" s="193"/>
    </row>
    <row r="223" spans="2:10" x14ac:dyDescent="0.2">
      <c r="B223" s="192"/>
      <c r="C223" s="193"/>
      <c r="D223" s="193"/>
      <c r="E223" s="193"/>
      <c r="F223" s="193"/>
      <c r="G223" s="193"/>
      <c r="H223" s="193"/>
      <c r="I223" s="193"/>
      <c r="J223" s="193"/>
    </row>
    <row r="224" spans="2:10" x14ac:dyDescent="0.2">
      <c r="B224" s="192"/>
      <c r="C224" s="193"/>
      <c r="D224" s="193"/>
      <c r="E224" s="193"/>
      <c r="F224" s="193"/>
      <c r="G224" s="193"/>
      <c r="H224" s="193"/>
      <c r="I224" s="193"/>
      <c r="J224" s="193"/>
    </row>
    <row r="225" spans="2:10" x14ac:dyDescent="0.2">
      <c r="B225" s="192"/>
      <c r="C225" s="193"/>
      <c r="D225" s="193"/>
      <c r="E225" s="193"/>
      <c r="F225" s="193"/>
      <c r="G225" s="193"/>
      <c r="H225" s="193"/>
      <c r="I225" s="193"/>
      <c r="J225" s="193"/>
    </row>
    <row r="226" spans="2:10" x14ac:dyDescent="0.2">
      <c r="B226" s="192"/>
      <c r="C226" s="193"/>
      <c r="D226" s="193"/>
      <c r="E226" s="193"/>
      <c r="F226" s="193"/>
      <c r="G226" s="193"/>
      <c r="H226" s="193"/>
      <c r="I226" s="193"/>
      <c r="J226" s="193"/>
    </row>
    <row r="227" spans="2:10" x14ac:dyDescent="0.2">
      <c r="B227" s="192"/>
      <c r="C227" s="193"/>
      <c r="D227" s="193"/>
      <c r="E227" s="193"/>
      <c r="F227" s="193"/>
      <c r="G227" s="193"/>
      <c r="H227" s="193"/>
      <c r="I227" s="193"/>
      <c r="J227" s="193"/>
    </row>
    <row r="228" spans="2:10" x14ac:dyDescent="0.2">
      <c r="B228" s="192"/>
      <c r="C228" s="193"/>
      <c r="D228" s="193"/>
      <c r="E228" s="193"/>
      <c r="F228" s="193"/>
      <c r="G228" s="193"/>
      <c r="H228" s="193"/>
      <c r="I228" s="193"/>
      <c r="J228" s="193"/>
    </row>
    <row r="229" spans="2:10" x14ac:dyDescent="0.2">
      <c r="B229" s="192"/>
      <c r="C229" s="193"/>
      <c r="D229" s="193"/>
      <c r="E229" s="193"/>
      <c r="F229" s="193"/>
      <c r="G229" s="193"/>
      <c r="H229" s="193"/>
      <c r="I229" s="193"/>
      <c r="J229" s="193"/>
    </row>
    <row r="230" spans="2:10" x14ac:dyDescent="0.2">
      <c r="B230" s="192"/>
      <c r="C230" s="193"/>
      <c r="D230" s="193"/>
      <c r="E230" s="193"/>
      <c r="F230" s="193"/>
      <c r="G230" s="193"/>
      <c r="H230" s="193"/>
      <c r="I230" s="193"/>
      <c r="J230" s="193"/>
    </row>
    <row r="231" spans="2:10" x14ac:dyDescent="0.2">
      <c r="B231" s="192"/>
      <c r="C231" s="193"/>
      <c r="D231" s="193"/>
      <c r="E231" s="193"/>
      <c r="F231" s="193"/>
      <c r="G231" s="193"/>
      <c r="H231" s="193"/>
      <c r="I231" s="193"/>
      <c r="J231" s="193"/>
    </row>
    <row r="232" spans="2:10" x14ac:dyDescent="0.2">
      <c r="B232" s="192"/>
      <c r="C232" s="193"/>
      <c r="D232" s="193"/>
      <c r="E232" s="193"/>
      <c r="F232" s="193"/>
      <c r="G232" s="193"/>
      <c r="H232" s="193"/>
      <c r="I232" s="193"/>
      <c r="J232" s="193"/>
    </row>
    <row r="233" spans="2:10" x14ac:dyDescent="0.2">
      <c r="B233" s="192"/>
      <c r="C233" s="193"/>
      <c r="D233" s="193"/>
      <c r="E233" s="193"/>
      <c r="F233" s="193"/>
      <c r="G233" s="193"/>
      <c r="H233" s="193"/>
      <c r="I233" s="193"/>
      <c r="J233" s="193"/>
    </row>
    <row r="234" spans="2:10" x14ac:dyDescent="0.2">
      <c r="B234" s="192"/>
      <c r="C234" s="193"/>
      <c r="D234" s="193"/>
      <c r="E234" s="193"/>
      <c r="F234" s="193"/>
      <c r="G234" s="193"/>
      <c r="H234" s="193"/>
      <c r="I234" s="193"/>
      <c r="J234" s="193"/>
    </row>
    <row r="235" spans="2:10" x14ac:dyDescent="0.2">
      <c r="B235" s="192"/>
      <c r="C235" s="193"/>
      <c r="D235" s="193"/>
      <c r="E235" s="193"/>
      <c r="F235" s="193"/>
      <c r="G235" s="193"/>
      <c r="H235" s="193"/>
      <c r="I235" s="193"/>
      <c r="J235" s="193"/>
    </row>
    <row r="236" spans="2:10" x14ac:dyDescent="0.2">
      <c r="B236" s="192"/>
      <c r="C236" s="193"/>
      <c r="D236" s="193"/>
      <c r="E236" s="193"/>
      <c r="F236" s="193"/>
      <c r="G236" s="193"/>
      <c r="H236" s="193"/>
      <c r="I236" s="193"/>
      <c r="J236" s="193"/>
    </row>
    <row r="237" spans="2:10" x14ac:dyDescent="0.2">
      <c r="B237" s="192"/>
      <c r="C237" s="193"/>
      <c r="D237" s="193"/>
      <c r="E237" s="193"/>
      <c r="F237" s="193"/>
      <c r="G237" s="193"/>
      <c r="H237" s="193"/>
      <c r="I237" s="193"/>
      <c r="J237" s="193"/>
    </row>
    <row r="238" spans="2:10" x14ac:dyDescent="0.2">
      <c r="B238" s="192"/>
      <c r="C238" s="193"/>
      <c r="D238" s="193"/>
      <c r="E238" s="193"/>
      <c r="F238" s="193"/>
      <c r="G238" s="193"/>
      <c r="H238" s="193"/>
      <c r="I238" s="193"/>
      <c r="J238" s="193"/>
    </row>
    <row r="239" spans="2:10" x14ac:dyDescent="0.2">
      <c r="B239" s="192"/>
      <c r="C239" s="193"/>
      <c r="D239" s="193"/>
      <c r="E239" s="193"/>
      <c r="F239" s="193"/>
      <c r="G239" s="193"/>
      <c r="H239" s="193"/>
      <c r="I239" s="193"/>
      <c r="J239" s="193"/>
    </row>
    <row r="240" spans="2:10" x14ac:dyDescent="0.2">
      <c r="B240" s="192"/>
      <c r="C240" s="193"/>
      <c r="D240" s="193"/>
      <c r="E240" s="193"/>
      <c r="F240" s="193"/>
      <c r="G240" s="193"/>
      <c r="H240" s="193"/>
      <c r="I240" s="193"/>
      <c r="J240" s="193"/>
    </row>
    <row r="241" spans="2:10" x14ac:dyDescent="0.2">
      <c r="B241" s="192"/>
      <c r="C241" s="193"/>
      <c r="D241" s="193"/>
      <c r="E241" s="193"/>
      <c r="F241" s="193"/>
      <c r="G241" s="193"/>
      <c r="H241" s="193"/>
      <c r="I241" s="193"/>
      <c r="J241" s="193"/>
    </row>
    <row r="242" spans="2:10" x14ac:dyDescent="0.2">
      <c r="B242" s="192"/>
      <c r="C242" s="193"/>
      <c r="D242" s="193"/>
      <c r="E242" s="193"/>
      <c r="F242" s="193"/>
      <c r="G242" s="193"/>
      <c r="H242" s="193"/>
      <c r="I242" s="193"/>
      <c r="J242" s="193"/>
    </row>
    <row r="243" spans="2:10" x14ac:dyDescent="0.2">
      <c r="B243" s="192"/>
      <c r="C243" s="193"/>
      <c r="D243" s="193"/>
      <c r="E243" s="193"/>
      <c r="F243" s="193"/>
      <c r="G243" s="193"/>
      <c r="H243" s="193"/>
      <c r="I243" s="193"/>
      <c r="J243" s="193"/>
    </row>
    <row r="244" spans="2:10" x14ac:dyDescent="0.2">
      <c r="B244" s="192"/>
      <c r="C244" s="193"/>
      <c r="D244" s="193"/>
      <c r="E244" s="193"/>
      <c r="F244" s="193"/>
      <c r="G244" s="193"/>
      <c r="H244" s="193"/>
      <c r="I244" s="193"/>
      <c r="J244" s="193"/>
    </row>
    <row r="245" spans="2:10" x14ac:dyDescent="0.2">
      <c r="B245" s="192"/>
      <c r="C245" s="193"/>
      <c r="D245" s="193"/>
      <c r="E245" s="193"/>
      <c r="F245" s="193"/>
      <c r="G245" s="193"/>
      <c r="H245" s="193"/>
      <c r="I245" s="193"/>
      <c r="J245" s="193"/>
    </row>
    <row r="246" spans="2:10" x14ac:dyDescent="0.2">
      <c r="B246" s="192"/>
      <c r="C246" s="193"/>
      <c r="D246" s="193"/>
      <c r="E246" s="193"/>
      <c r="F246" s="193"/>
      <c r="G246" s="193"/>
      <c r="H246" s="193"/>
      <c r="I246" s="193"/>
      <c r="J246" s="193"/>
    </row>
    <row r="247" spans="2:10" x14ac:dyDescent="0.2">
      <c r="B247" s="192"/>
      <c r="C247" s="193"/>
      <c r="D247" s="193"/>
      <c r="E247" s="193"/>
      <c r="F247" s="193"/>
      <c r="G247" s="193"/>
      <c r="H247" s="193"/>
      <c r="I247" s="193"/>
      <c r="J247" s="193"/>
    </row>
    <row r="248" spans="2:10" x14ac:dyDescent="0.2">
      <c r="B248" s="192"/>
      <c r="C248" s="193"/>
      <c r="D248" s="193"/>
      <c r="E248" s="193"/>
      <c r="F248" s="193"/>
      <c r="G248" s="193"/>
      <c r="H248" s="193"/>
      <c r="I248" s="193"/>
      <c r="J248" s="193"/>
    </row>
    <row r="249" spans="2:10" x14ac:dyDescent="0.2">
      <c r="B249" s="192"/>
      <c r="C249" s="193"/>
      <c r="D249" s="193"/>
      <c r="E249" s="193"/>
      <c r="F249" s="193"/>
      <c r="G249" s="193"/>
      <c r="H249" s="193"/>
      <c r="I249" s="193"/>
      <c r="J249" s="193"/>
    </row>
    <row r="250" spans="2:10" x14ac:dyDescent="0.2">
      <c r="B250" s="192"/>
      <c r="C250" s="193"/>
      <c r="D250" s="193"/>
      <c r="E250" s="193"/>
      <c r="F250" s="193"/>
      <c r="G250" s="193"/>
      <c r="H250" s="193"/>
      <c r="I250" s="193"/>
      <c r="J250" s="193"/>
    </row>
    <row r="251" spans="2:10" x14ac:dyDescent="0.2">
      <c r="B251" s="192"/>
      <c r="C251" s="193"/>
      <c r="D251" s="193"/>
      <c r="E251" s="193"/>
      <c r="F251" s="193"/>
      <c r="G251" s="193"/>
      <c r="H251" s="193"/>
      <c r="I251" s="193"/>
      <c r="J251" s="193"/>
    </row>
    <row r="252" spans="2:10" x14ac:dyDescent="0.2">
      <c r="B252" s="192"/>
      <c r="C252" s="193"/>
      <c r="D252" s="193"/>
      <c r="E252" s="193"/>
      <c r="F252" s="193"/>
      <c r="G252" s="193"/>
      <c r="H252" s="193"/>
      <c r="I252" s="193"/>
      <c r="J252" s="193"/>
    </row>
    <row r="253" spans="2:10" x14ac:dyDescent="0.2">
      <c r="B253" s="192"/>
      <c r="C253" s="193"/>
      <c r="D253" s="193"/>
      <c r="E253" s="193"/>
      <c r="F253" s="193"/>
      <c r="G253" s="193"/>
      <c r="H253" s="193"/>
      <c r="I253" s="193"/>
      <c r="J253" s="193"/>
    </row>
    <row r="254" spans="2:10" x14ac:dyDescent="0.2">
      <c r="B254" s="192"/>
      <c r="C254" s="193"/>
      <c r="D254" s="193"/>
      <c r="E254" s="193"/>
      <c r="F254" s="193"/>
      <c r="G254" s="193"/>
      <c r="H254" s="193"/>
      <c r="I254" s="193"/>
      <c r="J254" s="193"/>
    </row>
    <row r="255" spans="2:10" x14ac:dyDescent="0.2">
      <c r="B255" s="192"/>
      <c r="C255" s="193"/>
      <c r="D255" s="193"/>
      <c r="E255" s="193"/>
      <c r="F255" s="193"/>
      <c r="G255" s="193"/>
      <c r="H255" s="193"/>
      <c r="I255" s="193"/>
      <c r="J255" s="193"/>
    </row>
    <row r="256" spans="2:10" x14ac:dyDescent="0.2">
      <c r="B256" s="192"/>
      <c r="C256" s="193"/>
      <c r="D256" s="193"/>
      <c r="E256" s="193"/>
      <c r="F256" s="193"/>
      <c r="G256" s="193"/>
      <c r="H256" s="193"/>
      <c r="I256" s="193"/>
      <c r="J256" s="193"/>
    </row>
    <row r="257" spans="2:10" x14ac:dyDescent="0.2">
      <c r="B257" s="192"/>
      <c r="C257" s="193"/>
      <c r="D257" s="193"/>
      <c r="E257" s="193"/>
      <c r="F257" s="193"/>
      <c r="G257" s="193"/>
      <c r="H257" s="193"/>
      <c r="I257" s="193"/>
      <c r="J257" s="193"/>
    </row>
    <row r="258" spans="2:10" x14ac:dyDescent="0.2">
      <c r="B258" s="192"/>
      <c r="C258" s="193"/>
      <c r="D258" s="193"/>
      <c r="E258" s="193"/>
      <c r="F258" s="193"/>
      <c r="G258" s="193"/>
      <c r="H258" s="193"/>
      <c r="I258" s="193"/>
      <c r="J258" s="193"/>
    </row>
    <row r="259" spans="2:10" x14ac:dyDescent="0.2">
      <c r="B259" s="192"/>
      <c r="C259" s="193"/>
      <c r="D259" s="193"/>
      <c r="E259" s="193"/>
      <c r="F259" s="193"/>
      <c r="G259" s="193"/>
      <c r="H259" s="193"/>
      <c r="I259" s="193"/>
      <c r="J259" s="193"/>
    </row>
    <row r="260" spans="2:10" x14ac:dyDescent="0.2">
      <c r="B260" s="192"/>
      <c r="C260" s="193"/>
      <c r="D260" s="193"/>
      <c r="E260" s="193"/>
      <c r="F260" s="193"/>
      <c r="G260" s="193"/>
      <c r="H260" s="193"/>
      <c r="I260" s="193"/>
      <c r="J260" s="193"/>
    </row>
    <row r="261" spans="2:10" x14ac:dyDescent="0.2">
      <c r="B261" s="192"/>
      <c r="C261" s="193"/>
      <c r="D261" s="193"/>
      <c r="E261" s="193"/>
      <c r="F261" s="193"/>
      <c r="G261" s="193"/>
      <c r="H261" s="193"/>
      <c r="I261" s="193"/>
      <c r="J261" s="193"/>
    </row>
    <row r="262" spans="2:10" x14ac:dyDescent="0.2">
      <c r="B262" s="192"/>
      <c r="C262" s="193"/>
      <c r="D262" s="193"/>
      <c r="E262" s="193"/>
      <c r="F262" s="193"/>
      <c r="G262" s="193"/>
      <c r="H262" s="193"/>
      <c r="I262" s="193"/>
      <c r="J262" s="193"/>
    </row>
    <row r="263" spans="2:10" x14ac:dyDescent="0.2">
      <c r="B263" s="192"/>
      <c r="C263" s="193"/>
      <c r="D263" s="193"/>
      <c r="E263" s="193"/>
      <c r="F263" s="193"/>
      <c r="G263" s="193"/>
      <c r="H263" s="193"/>
      <c r="I263" s="193"/>
      <c r="J263" s="193"/>
    </row>
    <row r="264" spans="2:10" x14ac:dyDescent="0.2">
      <c r="B264" s="192"/>
      <c r="C264" s="193"/>
      <c r="D264" s="193"/>
      <c r="E264" s="193"/>
      <c r="F264" s="193"/>
      <c r="G264" s="193"/>
      <c r="H264" s="193"/>
      <c r="I264" s="193"/>
      <c r="J264" s="193"/>
    </row>
    <row r="265" spans="2:10" x14ac:dyDescent="0.2">
      <c r="B265" s="192"/>
      <c r="C265" s="193"/>
      <c r="D265" s="193"/>
      <c r="E265" s="193"/>
      <c r="F265" s="193"/>
      <c r="G265" s="193"/>
      <c r="H265" s="193"/>
      <c r="I265" s="193"/>
      <c r="J265" s="193"/>
    </row>
    <row r="266" spans="2:10" x14ac:dyDescent="0.2">
      <c r="B266" s="192"/>
      <c r="C266" s="193"/>
      <c r="D266" s="193"/>
      <c r="E266" s="193"/>
      <c r="F266" s="193"/>
      <c r="G266" s="193"/>
      <c r="H266" s="193"/>
      <c r="I266" s="193"/>
      <c r="J266" s="193"/>
    </row>
    <row r="267" spans="2:10" x14ac:dyDescent="0.2">
      <c r="B267" s="192"/>
      <c r="C267" s="193"/>
      <c r="D267" s="193"/>
      <c r="E267" s="193"/>
      <c r="F267" s="193"/>
      <c r="G267" s="193"/>
      <c r="H267" s="193"/>
      <c r="I267" s="193"/>
      <c r="J267" s="193"/>
    </row>
    <row r="268" spans="2:10" x14ac:dyDescent="0.2">
      <c r="B268" s="192"/>
      <c r="C268" s="193"/>
      <c r="D268" s="193"/>
      <c r="E268" s="193"/>
      <c r="F268" s="193"/>
      <c r="G268" s="193"/>
      <c r="H268" s="193"/>
      <c r="I268" s="193"/>
      <c r="J268" s="193"/>
    </row>
    <row r="269" spans="2:10" x14ac:dyDescent="0.2">
      <c r="B269" s="192"/>
      <c r="C269" s="193"/>
      <c r="D269" s="193"/>
      <c r="E269" s="193"/>
      <c r="F269" s="193"/>
      <c r="G269" s="193"/>
      <c r="H269" s="193"/>
      <c r="I269" s="193"/>
      <c r="J269" s="193"/>
    </row>
    <row r="270" spans="2:10" x14ac:dyDescent="0.2">
      <c r="B270" s="192"/>
      <c r="C270" s="193"/>
      <c r="D270" s="193"/>
      <c r="E270" s="193"/>
      <c r="F270" s="193"/>
      <c r="G270" s="193"/>
      <c r="H270" s="193"/>
      <c r="I270" s="193"/>
      <c r="J270" s="193"/>
    </row>
    <row r="271" spans="2:10" x14ac:dyDescent="0.2">
      <c r="B271" s="192"/>
      <c r="C271" s="193"/>
      <c r="D271" s="193"/>
      <c r="E271" s="193"/>
      <c r="F271" s="193"/>
      <c r="G271" s="193"/>
      <c r="H271" s="193"/>
      <c r="I271" s="193"/>
      <c r="J271" s="193"/>
    </row>
    <row r="272" spans="2:10" x14ac:dyDescent="0.2">
      <c r="B272" s="192"/>
      <c r="C272" s="193"/>
      <c r="D272" s="193"/>
      <c r="E272" s="193"/>
      <c r="F272" s="193"/>
      <c r="G272" s="193"/>
      <c r="H272" s="193"/>
      <c r="I272" s="193"/>
      <c r="J272" s="193"/>
    </row>
    <row r="273" spans="2:10" x14ac:dyDescent="0.2">
      <c r="B273" s="192"/>
      <c r="C273" s="193"/>
      <c r="D273" s="193"/>
      <c r="E273" s="193"/>
      <c r="F273" s="193"/>
      <c r="G273" s="193"/>
      <c r="H273" s="193"/>
      <c r="I273" s="193"/>
      <c r="J273" s="193"/>
    </row>
    <row r="274" spans="2:10" x14ac:dyDescent="0.2">
      <c r="B274" s="192"/>
      <c r="C274" s="193"/>
      <c r="D274" s="193"/>
      <c r="E274" s="193"/>
      <c r="F274" s="193"/>
      <c r="G274" s="193"/>
      <c r="H274" s="193"/>
      <c r="I274" s="193"/>
      <c r="J274" s="193"/>
    </row>
    <row r="275" spans="2:10" x14ac:dyDescent="0.2">
      <c r="B275" s="192"/>
      <c r="C275" s="193"/>
      <c r="D275" s="193"/>
      <c r="E275" s="193"/>
      <c r="F275" s="193"/>
      <c r="G275" s="193"/>
      <c r="H275" s="193"/>
      <c r="I275" s="193"/>
      <c r="J275" s="193"/>
    </row>
    <row r="276" spans="2:10" x14ac:dyDescent="0.2">
      <c r="B276" s="192"/>
      <c r="C276" s="193"/>
      <c r="D276" s="193"/>
      <c r="E276" s="193"/>
      <c r="F276" s="193"/>
      <c r="G276" s="193"/>
      <c r="H276" s="193"/>
      <c r="I276" s="193"/>
      <c r="J276" s="193"/>
    </row>
    <row r="277" spans="2:10" x14ac:dyDescent="0.2">
      <c r="B277" s="192"/>
      <c r="C277" s="193"/>
      <c r="D277" s="193"/>
      <c r="E277" s="193"/>
      <c r="F277" s="193"/>
      <c r="G277" s="193"/>
      <c r="H277" s="193"/>
      <c r="I277" s="193"/>
      <c r="J277" s="193"/>
    </row>
    <row r="278" spans="2:10" x14ac:dyDescent="0.2">
      <c r="B278" s="192"/>
      <c r="C278" s="193"/>
      <c r="D278" s="193"/>
      <c r="E278" s="193"/>
      <c r="F278" s="193"/>
      <c r="G278" s="193"/>
      <c r="H278" s="193"/>
      <c r="I278" s="193"/>
      <c r="J278" s="193"/>
    </row>
    <row r="279" spans="2:10" x14ac:dyDescent="0.2">
      <c r="B279" s="192"/>
      <c r="C279" s="193"/>
      <c r="D279" s="193"/>
      <c r="E279" s="193"/>
      <c r="F279" s="193"/>
      <c r="G279" s="193"/>
      <c r="H279" s="193"/>
      <c r="I279" s="193"/>
      <c r="J279" s="193"/>
    </row>
    <row r="280" spans="2:10" x14ac:dyDescent="0.2">
      <c r="B280" s="192"/>
      <c r="C280" s="193"/>
      <c r="D280" s="193"/>
      <c r="E280" s="193"/>
      <c r="F280" s="193"/>
      <c r="G280" s="193"/>
      <c r="H280" s="193"/>
      <c r="I280" s="193"/>
      <c r="J280" s="193"/>
    </row>
    <row r="281" spans="2:10" x14ac:dyDescent="0.2">
      <c r="B281" s="192"/>
      <c r="C281" s="193"/>
      <c r="D281" s="193"/>
      <c r="E281" s="193"/>
      <c r="F281" s="193"/>
      <c r="G281" s="193"/>
      <c r="H281" s="193"/>
      <c r="I281" s="193"/>
      <c r="J281" s="193"/>
    </row>
    <row r="282" spans="2:10" x14ac:dyDescent="0.2">
      <c r="B282" s="192"/>
      <c r="C282" s="193"/>
      <c r="D282" s="193"/>
      <c r="E282" s="193"/>
      <c r="F282" s="193"/>
      <c r="G282" s="193"/>
      <c r="H282" s="193"/>
      <c r="I282" s="193"/>
      <c r="J282" s="193"/>
    </row>
    <row r="283" spans="2:10" x14ac:dyDescent="0.2">
      <c r="B283" s="192"/>
      <c r="C283" s="193"/>
      <c r="D283" s="193"/>
      <c r="E283" s="193"/>
      <c r="F283" s="193"/>
      <c r="G283" s="193"/>
      <c r="H283" s="193"/>
      <c r="I283" s="193"/>
      <c r="J283" s="193"/>
    </row>
    <row r="284" spans="2:10" x14ac:dyDescent="0.2">
      <c r="B284" s="192"/>
      <c r="C284" s="193"/>
      <c r="D284" s="193"/>
      <c r="E284" s="193"/>
      <c r="F284" s="193"/>
      <c r="G284" s="193"/>
      <c r="H284" s="193"/>
      <c r="I284" s="193"/>
      <c r="J284" s="193"/>
    </row>
    <row r="285" spans="2:10" x14ac:dyDescent="0.2">
      <c r="B285" s="192"/>
      <c r="C285" s="193"/>
      <c r="D285" s="193"/>
      <c r="E285" s="193"/>
      <c r="F285" s="193"/>
      <c r="G285" s="193"/>
      <c r="H285" s="193"/>
      <c r="I285" s="193"/>
      <c r="J285" s="193"/>
    </row>
    <row r="286" spans="2:10" x14ac:dyDescent="0.2">
      <c r="B286" s="192"/>
      <c r="C286" s="193"/>
      <c r="D286" s="193"/>
      <c r="E286" s="193"/>
      <c r="F286" s="193"/>
      <c r="G286" s="193"/>
      <c r="H286" s="193"/>
      <c r="I286" s="193"/>
      <c r="J286" s="193"/>
    </row>
    <row r="287" spans="2:10" x14ac:dyDescent="0.2">
      <c r="B287" s="192"/>
      <c r="C287" s="193"/>
      <c r="D287" s="193"/>
      <c r="E287" s="193"/>
      <c r="F287" s="193"/>
      <c r="G287" s="193"/>
      <c r="H287" s="193"/>
      <c r="I287" s="193"/>
      <c r="J287" s="193"/>
    </row>
    <row r="288" spans="2:10" x14ac:dyDescent="0.2">
      <c r="B288" s="192"/>
      <c r="C288" s="193"/>
      <c r="D288" s="193"/>
      <c r="E288" s="193"/>
      <c r="F288" s="193"/>
      <c r="G288" s="193"/>
      <c r="H288" s="193"/>
      <c r="I288" s="193"/>
      <c r="J288" s="193"/>
    </row>
    <row r="289" spans="2:10" x14ac:dyDescent="0.2">
      <c r="B289" s="192"/>
      <c r="C289" s="193"/>
      <c r="D289" s="193"/>
      <c r="E289" s="193"/>
      <c r="F289" s="193"/>
      <c r="G289" s="193"/>
      <c r="H289" s="193"/>
      <c r="I289" s="193"/>
      <c r="J289" s="193"/>
    </row>
    <row r="290" spans="2:10" x14ac:dyDescent="0.2">
      <c r="B290" s="192"/>
      <c r="C290" s="193"/>
      <c r="D290" s="193"/>
      <c r="E290" s="193"/>
      <c r="F290" s="193"/>
      <c r="G290" s="193"/>
      <c r="H290" s="193"/>
      <c r="I290" s="193"/>
      <c r="J290" s="193"/>
    </row>
    <row r="291" spans="2:10" x14ac:dyDescent="0.2">
      <c r="B291" s="192"/>
      <c r="C291" s="193"/>
      <c r="D291" s="193"/>
      <c r="E291" s="193"/>
      <c r="F291" s="193"/>
      <c r="G291" s="193"/>
      <c r="H291" s="193"/>
      <c r="I291" s="193"/>
      <c r="J291" s="193"/>
    </row>
    <row r="292" spans="2:10" x14ac:dyDescent="0.2">
      <c r="B292" s="192"/>
      <c r="C292" s="193"/>
      <c r="D292" s="193"/>
      <c r="E292" s="193"/>
      <c r="F292" s="193"/>
      <c r="G292" s="193"/>
      <c r="H292" s="193"/>
      <c r="I292" s="193"/>
      <c r="J292" s="193"/>
    </row>
    <row r="293" spans="2:10" x14ac:dyDescent="0.2">
      <c r="B293" s="192"/>
      <c r="C293" s="193"/>
      <c r="D293" s="193"/>
      <c r="E293" s="193"/>
      <c r="F293" s="193"/>
      <c r="G293" s="193"/>
      <c r="H293" s="193"/>
      <c r="I293" s="193"/>
      <c r="J293" s="193"/>
    </row>
    <row r="294" spans="2:10" x14ac:dyDescent="0.2">
      <c r="B294" s="192"/>
      <c r="C294" s="193"/>
      <c r="D294" s="193"/>
      <c r="E294" s="193"/>
      <c r="F294" s="193"/>
      <c r="G294" s="193"/>
      <c r="H294" s="193"/>
      <c r="I294" s="193"/>
      <c r="J294" s="193"/>
    </row>
    <row r="295" spans="2:10" x14ac:dyDescent="0.2">
      <c r="B295" s="192"/>
      <c r="C295" s="193"/>
      <c r="D295" s="193"/>
      <c r="E295" s="193"/>
      <c r="F295" s="193"/>
      <c r="G295" s="193"/>
      <c r="H295" s="193"/>
      <c r="I295" s="193"/>
      <c r="J295" s="193"/>
    </row>
    <row r="296" spans="2:10" x14ac:dyDescent="0.2">
      <c r="B296" s="192"/>
      <c r="C296" s="193"/>
      <c r="D296" s="193"/>
      <c r="E296" s="193"/>
      <c r="F296" s="193"/>
      <c r="G296" s="193"/>
      <c r="H296" s="193"/>
      <c r="I296" s="193"/>
      <c r="J296" s="193"/>
    </row>
    <row r="297" spans="2:10" x14ac:dyDescent="0.2">
      <c r="B297" s="192"/>
      <c r="C297" s="193"/>
      <c r="D297" s="193"/>
      <c r="E297" s="193"/>
      <c r="F297" s="193"/>
      <c r="G297" s="193"/>
      <c r="H297" s="193"/>
      <c r="I297" s="193"/>
      <c r="J297" s="193"/>
    </row>
    <row r="298" spans="2:10" x14ac:dyDescent="0.2">
      <c r="B298" s="192"/>
      <c r="C298" s="193"/>
      <c r="D298" s="193"/>
      <c r="E298" s="193"/>
      <c r="F298" s="193"/>
      <c r="G298" s="193"/>
      <c r="H298" s="193"/>
      <c r="I298" s="193"/>
      <c r="J298" s="193"/>
    </row>
    <row r="299" spans="2:10" x14ac:dyDescent="0.2">
      <c r="B299" s="192"/>
      <c r="C299" s="193"/>
      <c r="D299" s="193"/>
      <c r="E299" s="193"/>
      <c r="F299" s="193"/>
      <c r="G299" s="193"/>
      <c r="H299" s="193"/>
      <c r="I299" s="193"/>
      <c r="J299" s="193"/>
    </row>
  </sheetData>
  <mergeCells count="1">
    <mergeCell ref="A5:J5"/>
  </mergeCells>
  <phoneticPr fontId="23" type="noConversion"/>
  <printOptions horizontalCentered="1" verticalCentered="1"/>
  <pageMargins left="0.78740157480314965" right="0.78740157480314965" top="0.39370078740157483" bottom="0.39370078740157483" header="0.51181102362204722" footer="0.51181102362204722"/>
  <pageSetup paperSize="9" scale="96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showGridLines="0" zoomScale="90" zoomScaleNormal="90" workbookViewId="0">
      <selection activeCell="E24" sqref="E24"/>
    </sheetView>
  </sheetViews>
  <sheetFormatPr baseColWidth="10" defaultRowHeight="12.75" x14ac:dyDescent="0.2"/>
  <cols>
    <col min="1" max="1" width="11.7109375" style="373" customWidth="1"/>
    <col min="2" max="2" width="17.42578125" style="372" customWidth="1"/>
    <col min="3" max="6" width="15.7109375" style="372" customWidth="1"/>
    <col min="7" max="7" width="2" style="372" hidden="1" customWidth="1"/>
    <col min="8" max="10" width="15.7109375" style="372" customWidth="1"/>
    <col min="11" max="11" width="5.42578125" style="372" customWidth="1"/>
    <col min="12" max="13" width="11.42578125" style="372"/>
    <col min="14" max="19" width="11.42578125" style="373" customWidth="1"/>
    <col min="20" max="16384" width="11.42578125" style="372"/>
  </cols>
  <sheetData>
    <row r="1" spans="1:19" x14ac:dyDescent="0.2"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</row>
    <row r="2" spans="1:19" ht="20.100000000000001" customHeight="1" x14ac:dyDescent="0.2">
      <c r="C2" s="435"/>
      <c r="D2" s="373"/>
      <c r="E2" s="373"/>
      <c r="F2" s="438" t="s">
        <v>173</v>
      </c>
      <c r="G2" s="373"/>
      <c r="H2" s="437">
        <v>44615</v>
      </c>
      <c r="I2" s="373"/>
      <c r="J2" s="442"/>
      <c r="K2" s="373"/>
      <c r="L2" s="436"/>
      <c r="M2" s="435"/>
    </row>
    <row r="3" spans="1:19" ht="12.75" customHeight="1" x14ac:dyDescent="0.2">
      <c r="B3" s="434"/>
      <c r="C3" s="432"/>
      <c r="D3" s="373"/>
      <c r="E3" s="373"/>
      <c r="F3" s="373"/>
      <c r="G3" s="373"/>
      <c r="H3" s="373"/>
      <c r="I3" s="373"/>
      <c r="J3" s="373"/>
      <c r="K3" s="432"/>
      <c r="L3" s="432"/>
      <c r="M3" s="432"/>
    </row>
    <row r="4" spans="1:19" ht="12.75" customHeight="1" x14ac:dyDescent="0.2">
      <c r="B4" s="432"/>
      <c r="C4" s="433"/>
      <c r="D4" s="373"/>
      <c r="E4" s="373"/>
      <c r="F4" s="373"/>
      <c r="G4" s="373"/>
      <c r="H4" s="373"/>
      <c r="I4" s="373"/>
      <c r="J4" s="373"/>
      <c r="K4" s="432"/>
      <c r="L4" s="431"/>
      <c r="M4" s="431"/>
    </row>
    <row r="5" spans="1:19" ht="15.75" x14ac:dyDescent="0.25">
      <c r="B5" s="446" t="s">
        <v>143</v>
      </c>
      <c r="C5" s="446"/>
      <c r="D5" s="446"/>
      <c r="E5" s="446"/>
      <c r="F5" s="446"/>
      <c r="G5" s="446"/>
      <c r="H5" s="446"/>
      <c r="I5" s="446"/>
      <c r="J5" s="446"/>
      <c r="K5" s="430"/>
      <c r="L5" s="430"/>
      <c r="M5" s="430"/>
    </row>
    <row r="6" spans="1:19" ht="16.5" x14ac:dyDescent="0.2">
      <c r="B6" s="447" t="s">
        <v>59</v>
      </c>
      <c r="C6" s="447"/>
      <c r="D6" s="447"/>
      <c r="E6" s="447"/>
      <c r="F6" s="447"/>
      <c r="G6" s="447"/>
      <c r="H6" s="447"/>
      <c r="I6" s="447"/>
      <c r="J6" s="447"/>
      <c r="K6" s="429"/>
      <c r="L6" s="429"/>
      <c r="M6" s="429"/>
      <c r="N6" s="373" t="s">
        <v>31</v>
      </c>
    </row>
    <row r="7" spans="1:19" ht="13.15" customHeight="1" thickBot="1" x14ac:dyDescent="0.25">
      <c r="B7" s="429"/>
      <c r="C7" s="429"/>
      <c r="D7" s="429"/>
      <c r="E7" s="429"/>
      <c r="F7" s="429"/>
      <c r="G7" s="429"/>
      <c r="H7" s="429"/>
      <c r="I7" s="429"/>
      <c r="J7" s="429"/>
      <c r="K7" s="429"/>
      <c r="L7" s="429"/>
      <c r="M7" s="429"/>
    </row>
    <row r="8" spans="1:19" s="386" customFormat="1" ht="22.9" customHeight="1" thickBot="1" x14ac:dyDescent="0.25">
      <c r="A8" s="387"/>
      <c r="B8" s="428"/>
      <c r="C8" s="448" t="s">
        <v>118</v>
      </c>
      <c r="D8" s="449"/>
      <c r="E8" s="449"/>
      <c r="F8" s="450"/>
      <c r="G8" s="387"/>
      <c r="H8" s="427" t="s">
        <v>119</v>
      </c>
      <c r="I8" s="387"/>
      <c r="J8" s="387"/>
      <c r="K8" s="387"/>
      <c r="L8" s="387"/>
    </row>
    <row r="9" spans="1:19" s="386" customFormat="1" x14ac:dyDescent="0.2">
      <c r="A9" s="387"/>
      <c r="B9" s="426"/>
      <c r="C9" s="425" t="s">
        <v>3</v>
      </c>
      <c r="D9" s="423" t="s">
        <v>4</v>
      </c>
      <c r="E9" s="424" t="s">
        <v>36</v>
      </c>
      <c r="F9" s="423" t="s">
        <v>5</v>
      </c>
      <c r="G9" s="387"/>
      <c r="H9" s="422"/>
      <c r="I9" s="387"/>
      <c r="J9" s="387"/>
      <c r="K9" s="387"/>
      <c r="L9" s="387"/>
    </row>
    <row r="10" spans="1:19" ht="15" thickBot="1" x14ac:dyDescent="0.25">
      <c r="B10" s="421" t="s">
        <v>120</v>
      </c>
      <c r="C10" s="420"/>
      <c r="D10" s="419" t="s">
        <v>174</v>
      </c>
      <c r="E10" s="418"/>
      <c r="F10" s="419" t="s">
        <v>121</v>
      </c>
      <c r="G10" s="373"/>
      <c r="H10" s="418"/>
      <c r="I10" s="373"/>
      <c r="J10" s="373"/>
      <c r="K10" s="373"/>
      <c r="L10" s="373"/>
      <c r="N10" s="372"/>
      <c r="O10" s="372"/>
      <c r="P10" s="372"/>
      <c r="Q10" s="372"/>
      <c r="R10" s="372"/>
      <c r="S10" s="372"/>
    </row>
    <row r="11" spans="1:19" ht="13.5" thickBot="1" x14ac:dyDescent="0.25">
      <c r="B11" s="417"/>
      <c r="C11" s="416" t="s">
        <v>153</v>
      </c>
      <c r="D11" s="415" t="s">
        <v>11</v>
      </c>
      <c r="E11" s="414" t="s">
        <v>12</v>
      </c>
      <c r="F11" s="414" t="s">
        <v>13</v>
      </c>
      <c r="G11" s="373"/>
      <c r="H11" s="414" t="s">
        <v>14</v>
      </c>
      <c r="I11" s="373"/>
      <c r="J11" s="373"/>
      <c r="K11" s="373"/>
      <c r="L11" s="373"/>
      <c r="N11" s="372"/>
      <c r="O11" s="372"/>
      <c r="P11" s="372"/>
      <c r="Q11" s="372"/>
      <c r="R11" s="372"/>
      <c r="S11" s="372"/>
    </row>
    <row r="12" spans="1:19" ht="17.100000000000001" customHeight="1" x14ac:dyDescent="0.2">
      <c r="B12" s="413">
        <v>44197</v>
      </c>
      <c r="C12" s="412">
        <v>721769.32168178225</v>
      </c>
      <c r="D12" s="411">
        <v>16093.321681782238</v>
      </c>
      <c r="E12" s="411">
        <v>442876</v>
      </c>
      <c r="F12" s="411">
        <v>262800</v>
      </c>
      <c r="G12" s="373"/>
      <c r="H12" s="411">
        <v>184447</v>
      </c>
      <c r="I12" s="373"/>
      <c r="J12" s="373"/>
      <c r="K12" s="373"/>
      <c r="L12" s="373"/>
      <c r="N12" s="372"/>
      <c r="O12" s="372"/>
      <c r="P12" s="372"/>
      <c r="Q12" s="372"/>
      <c r="R12" s="372"/>
      <c r="S12" s="372"/>
    </row>
    <row r="13" spans="1:19" ht="17.100000000000001" customHeight="1" x14ac:dyDescent="0.2">
      <c r="B13" s="407">
        <v>44228</v>
      </c>
      <c r="C13" s="408">
        <v>635193.14205009514</v>
      </c>
      <c r="D13" s="404">
        <v>13931.142050095199</v>
      </c>
      <c r="E13" s="404">
        <v>491662</v>
      </c>
      <c r="F13" s="404">
        <v>129600</v>
      </c>
      <c r="G13" s="373"/>
      <c r="H13" s="404">
        <v>160171</v>
      </c>
      <c r="I13" s="373"/>
      <c r="J13" s="373"/>
      <c r="K13" s="373"/>
      <c r="L13" s="373"/>
      <c r="N13" s="372"/>
      <c r="O13" s="372"/>
      <c r="P13" s="372"/>
      <c r="Q13" s="372"/>
      <c r="R13" s="372"/>
      <c r="S13" s="372"/>
    </row>
    <row r="14" spans="1:19" ht="17.100000000000001" customHeight="1" x14ac:dyDescent="0.2">
      <c r="B14" s="407">
        <v>44256</v>
      </c>
      <c r="C14" s="408">
        <v>596347.85322740627</v>
      </c>
      <c r="D14" s="404">
        <v>15527.853227406238</v>
      </c>
      <c r="E14" s="404">
        <v>529340</v>
      </c>
      <c r="F14" s="404">
        <v>51480</v>
      </c>
      <c r="G14" s="373"/>
      <c r="H14" s="404">
        <v>163004</v>
      </c>
      <c r="I14" s="373"/>
      <c r="K14" s="373"/>
      <c r="L14" s="373"/>
      <c r="N14" s="372"/>
      <c r="O14" s="372"/>
      <c r="P14" s="372"/>
      <c r="Q14" s="372"/>
      <c r="R14" s="372"/>
      <c r="S14" s="372"/>
    </row>
    <row r="15" spans="1:19" ht="17.100000000000001" customHeight="1" x14ac:dyDescent="0.2">
      <c r="B15" s="407">
        <v>44287</v>
      </c>
      <c r="C15" s="408">
        <v>444117.41463189683</v>
      </c>
      <c r="D15" s="404">
        <v>15160.4146318968</v>
      </c>
      <c r="E15" s="404">
        <v>417545</v>
      </c>
      <c r="F15" s="404">
        <v>11412</v>
      </c>
      <c r="G15" s="373"/>
      <c r="H15" s="404">
        <v>136538</v>
      </c>
      <c r="I15" s="373"/>
      <c r="J15" s="373"/>
      <c r="K15" s="373"/>
      <c r="L15" s="373"/>
      <c r="N15" s="372"/>
      <c r="O15" s="372"/>
      <c r="P15" s="372"/>
      <c r="Q15" s="372"/>
      <c r="R15" s="372"/>
      <c r="S15" s="372"/>
    </row>
    <row r="16" spans="1:19" ht="17.100000000000001" customHeight="1" x14ac:dyDescent="0.2">
      <c r="B16" s="407">
        <v>44317</v>
      </c>
      <c r="C16" s="408">
        <v>370765.12582545553</v>
      </c>
      <c r="D16" s="404">
        <v>15328.12582545552</v>
      </c>
      <c r="E16" s="404">
        <v>405837</v>
      </c>
      <c r="F16" s="404">
        <v>-50400</v>
      </c>
      <c r="G16" s="373"/>
      <c r="H16" s="404">
        <v>135484</v>
      </c>
      <c r="I16" s="373"/>
      <c r="J16" s="373"/>
      <c r="K16" s="373"/>
      <c r="L16" s="373"/>
      <c r="N16" s="372"/>
      <c r="O16" s="372"/>
      <c r="P16" s="372"/>
      <c r="Q16" s="372"/>
      <c r="R16" s="372"/>
      <c r="S16" s="372"/>
    </row>
    <row r="17" spans="1:19" ht="17.100000000000001" customHeight="1" x14ac:dyDescent="0.2">
      <c r="B17" s="439">
        <v>44348</v>
      </c>
      <c r="C17" s="440">
        <v>309414.49491158815</v>
      </c>
      <c r="D17" s="404">
        <v>14263.494911588159</v>
      </c>
      <c r="E17" s="404">
        <v>384431</v>
      </c>
      <c r="F17" s="404">
        <v>-89280</v>
      </c>
      <c r="G17" s="373"/>
      <c r="H17" s="404">
        <v>135103</v>
      </c>
      <c r="I17" s="373"/>
      <c r="J17" s="373"/>
      <c r="K17" s="373"/>
      <c r="L17" s="373"/>
      <c r="N17" s="372"/>
      <c r="O17" s="372"/>
      <c r="P17" s="372"/>
      <c r="Q17" s="372"/>
      <c r="R17" s="372"/>
      <c r="S17" s="372"/>
    </row>
    <row r="18" spans="1:19" ht="17.100000000000001" customHeight="1" x14ac:dyDescent="0.2">
      <c r="B18" s="407">
        <v>44378</v>
      </c>
      <c r="C18" s="408">
        <v>334798.06567298237</v>
      </c>
      <c r="D18" s="404">
        <v>15283.796872982399</v>
      </c>
      <c r="E18" s="404">
        <v>393887</v>
      </c>
      <c r="F18" s="404">
        <v>-74372.731200000009</v>
      </c>
      <c r="G18" s="373"/>
      <c r="H18" s="404">
        <v>150461</v>
      </c>
      <c r="I18" s="373"/>
      <c r="J18" s="373"/>
      <c r="K18" s="373"/>
      <c r="L18" s="373"/>
      <c r="N18" s="372"/>
      <c r="O18" s="372"/>
      <c r="P18" s="372"/>
      <c r="Q18" s="372"/>
      <c r="R18" s="372"/>
      <c r="S18" s="372"/>
    </row>
    <row r="19" spans="1:19" ht="17.100000000000001" customHeight="1" x14ac:dyDescent="0.2">
      <c r="B19" s="407">
        <v>44409</v>
      </c>
      <c r="C19" s="410">
        <v>316945.17650400003</v>
      </c>
      <c r="D19" s="409">
        <v>15079.468104000003</v>
      </c>
      <c r="E19" s="404">
        <v>392856</v>
      </c>
      <c r="F19" s="404">
        <v>-90990.291599999997</v>
      </c>
      <c r="G19" s="373"/>
      <c r="H19" s="404">
        <v>139493</v>
      </c>
      <c r="I19" s="373"/>
      <c r="J19" s="373"/>
      <c r="K19" s="373"/>
      <c r="L19" s="373"/>
      <c r="N19" s="372"/>
      <c r="O19" s="372"/>
      <c r="P19" s="372"/>
      <c r="Q19" s="372"/>
      <c r="R19" s="372"/>
      <c r="S19" s="372"/>
    </row>
    <row r="20" spans="1:19" ht="17.100000000000001" customHeight="1" x14ac:dyDescent="0.2">
      <c r="B20" s="407">
        <v>44440</v>
      </c>
      <c r="C20" s="408">
        <v>300015.97276195663</v>
      </c>
      <c r="D20" s="404">
        <v>14279.223561956638</v>
      </c>
      <c r="E20" s="404">
        <v>366065</v>
      </c>
      <c r="F20" s="404">
        <v>-80328.250800000009</v>
      </c>
      <c r="G20" s="373"/>
      <c r="H20" s="404">
        <v>135491</v>
      </c>
      <c r="I20" s="373"/>
      <c r="J20" s="373"/>
      <c r="K20" s="373"/>
      <c r="L20" s="373"/>
      <c r="N20" s="372"/>
      <c r="O20" s="372"/>
      <c r="P20" s="372"/>
      <c r="Q20" s="372"/>
      <c r="R20" s="372"/>
      <c r="S20" s="372"/>
    </row>
    <row r="21" spans="1:19" ht="17.100000000000001" customHeight="1" x14ac:dyDescent="0.2">
      <c r="B21" s="407">
        <v>44470</v>
      </c>
      <c r="C21" s="408">
        <v>367278.21954150865</v>
      </c>
      <c r="D21" s="404">
        <v>15534.219541508637</v>
      </c>
      <c r="E21" s="404">
        <v>392784</v>
      </c>
      <c r="F21" s="404">
        <v>-41040</v>
      </c>
      <c r="G21" s="373"/>
      <c r="H21" s="404">
        <v>131721</v>
      </c>
      <c r="I21" s="379"/>
      <c r="J21" s="373"/>
      <c r="K21" s="373"/>
      <c r="L21" s="373"/>
      <c r="N21" s="372"/>
      <c r="O21" s="372"/>
      <c r="P21" s="372"/>
      <c r="Q21" s="372"/>
      <c r="R21" s="372"/>
      <c r="S21" s="372"/>
    </row>
    <row r="22" spans="1:19" ht="17.100000000000001" customHeight="1" x14ac:dyDescent="0.2">
      <c r="B22" s="407">
        <v>44501</v>
      </c>
      <c r="C22" s="408">
        <v>482684.8377412</v>
      </c>
      <c r="D22" s="404">
        <v>15187.837741199997</v>
      </c>
      <c r="E22" s="404">
        <v>388297</v>
      </c>
      <c r="F22" s="404">
        <v>79200</v>
      </c>
      <c r="G22" s="373"/>
      <c r="H22" s="404">
        <v>124818</v>
      </c>
      <c r="I22" s="373"/>
      <c r="J22" s="373"/>
      <c r="K22" s="373"/>
      <c r="L22" s="373"/>
      <c r="N22" s="372"/>
      <c r="O22" s="372"/>
      <c r="P22" s="372"/>
      <c r="Q22" s="372"/>
      <c r="R22" s="372"/>
      <c r="S22" s="372"/>
    </row>
    <row r="23" spans="1:19" ht="17.100000000000001" customHeight="1" thickBot="1" x14ac:dyDescent="0.25">
      <c r="B23" s="407">
        <v>44531</v>
      </c>
      <c r="C23" s="406">
        <v>527697.95292279997</v>
      </c>
      <c r="D23" s="444">
        <v>15807.567322799992</v>
      </c>
      <c r="E23" s="405">
        <v>403363</v>
      </c>
      <c r="F23" s="405">
        <v>108527.38559999999</v>
      </c>
      <c r="G23" s="373">
        <v>142862</v>
      </c>
      <c r="H23" s="404">
        <v>142862</v>
      </c>
      <c r="I23" s="373"/>
      <c r="J23" s="373"/>
      <c r="K23" s="373"/>
      <c r="L23" s="373"/>
      <c r="N23" s="372"/>
      <c r="O23" s="372"/>
      <c r="P23" s="372"/>
      <c r="Q23" s="372"/>
      <c r="R23" s="372"/>
      <c r="S23" s="372"/>
    </row>
    <row r="24" spans="1:19" ht="24.75" customHeight="1" thickBot="1" x14ac:dyDescent="0.25">
      <c r="B24" s="401" t="s">
        <v>181</v>
      </c>
      <c r="C24" s="403">
        <v>5407027.5774726719</v>
      </c>
      <c r="D24" s="399">
        <v>181476.46547267181</v>
      </c>
      <c r="E24" s="399">
        <v>5008943</v>
      </c>
      <c r="F24" s="399">
        <v>216608.11199999996</v>
      </c>
      <c r="G24" s="397"/>
      <c r="H24" s="402">
        <v>1739593</v>
      </c>
      <c r="I24" s="373"/>
      <c r="K24" s="373"/>
      <c r="L24" s="373"/>
      <c r="N24" s="372"/>
      <c r="O24" s="372"/>
      <c r="P24" s="372"/>
      <c r="Q24" s="372"/>
      <c r="R24" s="372"/>
      <c r="S24" s="372"/>
    </row>
    <row r="25" spans="1:19" ht="26.25" customHeight="1" thickBot="1" x14ac:dyDescent="0.25">
      <c r="B25" s="401" t="s">
        <v>176</v>
      </c>
      <c r="C25" s="400">
        <v>5761741.6646726793</v>
      </c>
      <c r="D25" s="399">
        <v>181310.51707267965</v>
      </c>
      <c r="E25" s="399">
        <v>5354261</v>
      </c>
      <c r="F25" s="398">
        <v>226170.1476</v>
      </c>
      <c r="G25" s="397">
        <v>265347</v>
      </c>
      <c r="H25" s="397">
        <v>2193015</v>
      </c>
      <c r="I25" s="373"/>
      <c r="K25" s="373"/>
      <c r="L25" s="373"/>
      <c r="N25" s="372"/>
      <c r="O25" s="372"/>
      <c r="P25" s="372"/>
      <c r="Q25" s="372"/>
      <c r="R25" s="372"/>
      <c r="S25" s="372"/>
    </row>
    <row r="26" spans="1:19" s="386" customFormat="1" ht="26.25" customHeight="1" thickBot="1" x14ac:dyDescent="0.25">
      <c r="A26" s="387"/>
      <c r="B26" s="396" t="s">
        <v>164</v>
      </c>
      <c r="C26" s="395">
        <v>-6.1563691648115304</v>
      </c>
      <c r="D26" s="394">
        <v>9.1527178164542589E-2</v>
      </c>
      <c r="E26" s="394">
        <v>-6.4494054361563622</v>
      </c>
      <c r="F26" s="393"/>
      <c r="G26" s="392"/>
      <c r="H26" s="391">
        <v>-20.67573637207224</v>
      </c>
      <c r="I26" s="387"/>
      <c r="J26" s="387"/>
      <c r="K26" s="387"/>
      <c r="L26" s="387"/>
    </row>
    <row r="27" spans="1:19" s="386" customFormat="1" ht="12.6" customHeight="1" x14ac:dyDescent="0.2">
      <c r="A27" s="387"/>
      <c r="B27" s="390"/>
      <c r="C27" s="389"/>
      <c r="D27" s="389"/>
      <c r="E27" s="389"/>
      <c r="F27" s="389"/>
      <c r="G27" s="389"/>
      <c r="H27" s="389"/>
      <c r="I27" s="389"/>
      <c r="J27" s="388"/>
      <c r="K27" s="387"/>
      <c r="L27" s="387"/>
      <c r="M27" s="387"/>
      <c r="N27" s="387"/>
      <c r="O27" s="387"/>
      <c r="P27" s="387"/>
    </row>
    <row r="28" spans="1:19" s="386" customFormat="1" ht="12.6" customHeight="1" x14ac:dyDescent="0.2">
      <c r="A28" s="387"/>
      <c r="B28" s="390"/>
      <c r="C28" s="389"/>
      <c r="D28" s="389"/>
      <c r="E28" s="389"/>
      <c r="F28" s="389"/>
      <c r="G28" s="389"/>
      <c r="H28" s="389"/>
      <c r="I28" s="389"/>
      <c r="J28" s="388"/>
      <c r="K28" s="387"/>
      <c r="L28" s="387"/>
      <c r="M28" s="387"/>
      <c r="N28" s="387"/>
      <c r="O28" s="387"/>
      <c r="P28" s="387"/>
    </row>
    <row r="29" spans="1:19" s="373" customFormat="1" ht="13.15" customHeight="1" x14ac:dyDescent="0.2">
      <c r="B29" s="378" t="s">
        <v>54</v>
      </c>
      <c r="C29" s="384"/>
      <c r="D29" s="384"/>
      <c r="E29" s="384"/>
      <c r="F29" s="384"/>
      <c r="G29" s="384"/>
      <c r="H29" s="384"/>
      <c r="I29" s="383"/>
      <c r="J29" s="374"/>
      <c r="K29" s="383"/>
      <c r="L29" s="383"/>
      <c r="M29" s="385"/>
    </row>
    <row r="30" spans="1:19" s="373" customFormat="1" ht="13.15" customHeight="1" x14ac:dyDescent="0.2">
      <c r="B30" s="377" t="s">
        <v>124</v>
      </c>
      <c r="C30" s="384"/>
      <c r="D30" s="384"/>
      <c r="E30" s="384"/>
      <c r="F30" s="384"/>
      <c r="G30" s="384"/>
      <c r="H30" s="384"/>
      <c r="I30" s="383"/>
      <c r="J30" s="374"/>
      <c r="K30" s="383"/>
      <c r="L30" s="383"/>
      <c r="M30" s="237"/>
    </row>
    <row r="31" spans="1:19" s="373" customFormat="1" ht="13.15" customHeight="1" x14ac:dyDescent="0.2">
      <c r="B31" s="378" t="s">
        <v>175</v>
      </c>
      <c r="C31" s="377"/>
      <c r="D31" s="377"/>
      <c r="E31" s="377"/>
      <c r="F31" s="374"/>
      <c r="G31" s="374"/>
      <c r="H31" s="374"/>
      <c r="I31" s="374"/>
      <c r="J31" s="374"/>
      <c r="K31" s="374"/>
      <c r="L31" s="374"/>
    </row>
    <row r="32" spans="1:19" s="373" customFormat="1" ht="13.15" customHeight="1" x14ac:dyDescent="0.2">
      <c r="B32" s="378" t="s">
        <v>172</v>
      </c>
      <c r="C32" s="377"/>
      <c r="D32" s="377"/>
      <c r="E32" s="377"/>
      <c r="F32" s="377"/>
      <c r="G32" s="377"/>
      <c r="H32" s="377"/>
    </row>
    <row r="33" spans="2:12" s="379" customFormat="1" ht="13.15" customHeight="1" x14ac:dyDescent="0.2">
      <c r="B33" s="377" t="s">
        <v>158</v>
      </c>
      <c r="C33" s="377"/>
      <c r="D33" s="377"/>
      <c r="E33" s="377"/>
      <c r="F33" s="377"/>
      <c r="G33" s="382"/>
      <c r="H33" s="382"/>
      <c r="I33" s="381" t="s">
        <v>25</v>
      </c>
      <c r="J33" s="380"/>
    </row>
    <row r="34" spans="2:12" s="373" customFormat="1" ht="13.15" customHeight="1" x14ac:dyDescent="0.2">
      <c r="B34" s="378" t="s">
        <v>138</v>
      </c>
      <c r="C34" s="377"/>
      <c r="D34" s="377"/>
      <c r="E34" s="377"/>
      <c r="F34" s="377"/>
      <c r="G34" s="374"/>
      <c r="H34" s="375"/>
      <c r="I34" s="376" t="s">
        <v>179</v>
      </c>
      <c r="J34" s="374"/>
    </row>
    <row r="35" spans="2:12" s="373" customFormat="1" ht="13.15" customHeight="1" x14ac:dyDescent="0.2">
      <c r="B35" s="377" t="s">
        <v>126</v>
      </c>
      <c r="C35" s="377"/>
      <c r="D35" s="377"/>
      <c r="E35" s="377"/>
      <c r="F35" s="377"/>
      <c r="G35" s="374"/>
      <c r="H35" s="374"/>
      <c r="I35" s="376" t="s">
        <v>167</v>
      </c>
      <c r="J35" s="374"/>
    </row>
    <row r="36" spans="2:12" s="373" customFormat="1" x14ac:dyDescent="0.2">
      <c r="B36" s="441"/>
      <c r="C36" s="374"/>
      <c r="D36" s="374"/>
      <c r="E36" s="374"/>
      <c r="F36" s="374"/>
      <c r="G36" s="374"/>
      <c r="H36" s="375"/>
      <c r="K36" s="374"/>
      <c r="L36" s="374"/>
    </row>
    <row r="37" spans="2:12" s="373" customFormat="1" x14ac:dyDescent="0.2">
      <c r="B37" s="374" t="s">
        <v>127</v>
      </c>
      <c r="D37" s="367" t="s">
        <v>168</v>
      </c>
      <c r="I37" s="374"/>
      <c r="J37" s="375"/>
      <c r="K37" s="375"/>
      <c r="L37" s="374"/>
    </row>
    <row r="38" spans="2:12" s="373" customFormat="1" x14ac:dyDescent="0.2">
      <c r="K38" s="374"/>
      <c r="L38" s="374"/>
    </row>
    <row r="39" spans="2:12" s="373" customFormat="1" x14ac:dyDescent="0.2">
      <c r="K39" s="374"/>
      <c r="L39" s="374"/>
    </row>
    <row r="40" spans="2:12" s="373" customFormat="1" x14ac:dyDescent="0.2"/>
    <row r="41" spans="2:12" s="373" customFormat="1" x14ac:dyDescent="0.2"/>
    <row r="42" spans="2:12" s="373" customFormat="1" x14ac:dyDescent="0.2"/>
    <row r="43" spans="2:12" s="373" customFormat="1" x14ac:dyDescent="0.2"/>
    <row r="44" spans="2:12" s="373" customFormat="1" x14ac:dyDescent="0.2"/>
  </sheetData>
  <mergeCells count="3">
    <mergeCell ref="B5:J5"/>
    <mergeCell ref="B6:J6"/>
    <mergeCell ref="C8:F8"/>
  </mergeCells>
  <hyperlinks>
    <hyperlink ref="D37" r:id="rId1"/>
  </hyperlinks>
  <pageMargins left="0.7" right="0.7" top="0.78740157499999996" bottom="0.78740157499999996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S44"/>
  <sheetViews>
    <sheetView showGridLines="0" zoomScale="90" zoomScaleNormal="90" workbookViewId="0">
      <selection activeCell="E24" sqref="E24"/>
    </sheetView>
  </sheetViews>
  <sheetFormatPr baseColWidth="10" defaultRowHeight="12.75" x14ac:dyDescent="0.2"/>
  <cols>
    <col min="1" max="1" width="11.7109375" style="373" customWidth="1"/>
    <col min="2" max="2" width="17.42578125" style="372" customWidth="1"/>
    <col min="3" max="6" width="15.7109375" style="372" customWidth="1"/>
    <col min="7" max="7" width="2" style="372" hidden="1" customWidth="1"/>
    <col min="8" max="10" width="15.7109375" style="372" customWidth="1"/>
    <col min="11" max="11" width="5.42578125" style="372" customWidth="1"/>
    <col min="12" max="13" width="11.42578125" style="372"/>
    <col min="14" max="19" width="11.42578125" style="373" customWidth="1"/>
    <col min="20" max="16384" width="11.42578125" style="372"/>
  </cols>
  <sheetData>
    <row r="1" spans="1:19" x14ac:dyDescent="0.2"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</row>
    <row r="2" spans="1:19" ht="20.100000000000001" customHeight="1" x14ac:dyDescent="0.2">
      <c r="C2" s="435"/>
      <c r="D2" s="373"/>
      <c r="E2" s="373"/>
      <c r="F2" s="438" t="s">
        <v>173</v>
      </c>
      <c r="G2" s="373"/>
      <c r="H2" s="437">
        <v>44277</v>
      </c>
      <c r="I2" s="373"/>
      <c r="J2" s="442"/>
      <c r="K2" s="373"/>
      <c r="L2" s="436"/>
      <c r="M2" s="435"/>
    </row>
    <row r="3" spans="1:19" ht="12.75" customHeight="1" x14ac:dyDescent="0.2">
      <c r="B3" s="434"/>
      <c r="C3" s="432"/>
      <c r="D3" s="373"/>
      <c r="E3" s="373"/>
      <c r="F3" s="373"/>
      <c r="G3" s="373"/>
      <c r="H3" s="373"/>
      <c r="I3" s="373"/>
      <c r="J3" s="373"/>
      <c r="K3" s="432"/>
      <c r="L3" s="432"/>
      <c r="M3" s="432"/>
    </row>
    <row r="4" spans="1:19" ht="12.75" customHeight="1" x14ac:dyDescent="0.2">
      <c r="B4" s="432"/>
      <c r="C4" s="433"/>
      <c r="D4" s="373"/>
      <c r="E4" s="373"/>
      <c r="F4" s="373"/>
      <c r="G4" s="373"/>
      <c r="H4" s="373"/>
      <c r="I4" s="373"/>
      <c r="J4" s="373"/>
      <c r="K4" s="432"/>
      <c r="L4" s="431"/>
      <c r="M4" s="431"/>
    </row>
    <row r="5" spans="1:19" ht="15.75" x14ac:dyDescent="0.25">
      <c r="B5" s="446" t="s">
        <v>143</v>
      </c>
      <c r="C5" s="446"/>
      <c r="D5" s="446"/>
      <c r="E5" s="446"/>
      <c r="F5" s="446"/>
      <c r="G5" s="446"/>
      <c r="H5" s="446"/>
      <c r="I5" s="446"/>
      <c r="J5" s="446"/>
      <c r="K5" s="430"/>
      <c r="L5" s="430"/>
      <c r="M5" s="430"/>
    </row>
    <row r="6" spans="1:19" ht="16.5" x14ac:dyDescent="0.2">
      <c r="B6" s="447" t="s">
        <v>59</v>
      </c>
      <c r="C6" s="447"/>
      <c r="D6" s="447"/>
      <c r="E6" s="447"/>
      <c r="F6" s="447"/>
      <c r="G6" s="447"/>
      <c r="H6" s="447"/>
      <c r="I6" s="447"/>
      <c r="J6" s="447"/>
      <c r="K6" s="429"/>
      <c r="L6" s="429"/>
      <c r="M6" s="429"/>
      <c r="N6" s="373" t="s">
        <v>31</v>
      </c>
    </row>
    <row r="7" spans="1:19" ht="13.15" customHeight="1" thickBot="1" x14ac:dyDescent="0.25">
      <c r="B7" s="429"/>
      <c r="C7" s="429"/>
      <c r="D7" s="429"/>
      <c r="E7" s="429"/>
      <c r="F7" s="429"/>
      <c r="G7" s="429"/>
      <c r="H7" s="429"/>
      <c r="I7" s="429"/>
      <c r="J7" s="429"/>
      <c r="K7" s="429"/>
      <c r="L7" s="429"/>
      <c r="M7" s="429"/>
    </row>
    <row r="8" spans="1:19" s="386" customFormat="1" ht="22.9" customHeight="1" thickBot="1" x14ac:dyDescent="0.25">
      <c r="A8" s="387"/>
      <c r="B8" s="428"/>
      <c r="C8" s="448" t="s">
        <v>118</v>
      </c>
      <c r="D8" s="449"/>
      <c r="E8" s="449"/>
      <c r="F8" s="450"/>
      <c r="G8" s="387"/>
      <c r="H8" s="427" t="s">
        <v>119</v>
      </c>
      <c r="I8" s="387"/>
      <c r="J8" s="387"/>
      <c r="K8" s="387"/>
      <c r="L8" s="387"/>
    </row>
    <row r="9" spans="1:19" s="386" customFormat="1" x14ac:dyDescent="0.2">
      <c r="A9" s="387"/>
      <c r="B9" s="426"/>
      <c r="C9" s="425" t="s">
        <v>3</v>
      </c>
      <c r="D9" s="423" t="s">
        <v>4</v>
      </c>
      <c r="E9" s="424" t="s">
        <v>36</v>
      </c>
      <c r="F9" s="423" t="s">
        <v>5</v>
      </c>
      <c r="G9" s="387"/>
      <c r="H9" s="422"/>
      <c r="I9" s="387"/>
      <c r="J9" s="387"/>
      <c r="K9" s="387"/>
      <c r="L9" s="387"/>
    </row>
    <row r="10" spans="1:19" ht="15" thickBot="1" x14ac:dyDescent="0.25">
      <c r="B10" s="421" t="s">
        <v>120</v>
      </c>
      <c r="C10" s="420"/>
      <c r="D10" s="419" t="s">
        <v>174</v>
      </c>
      <c r="E10" s="418"/>
      <c r="F10" s="419" t="s">
        <v>121</v>
      </c>
      <c r="G10" s="373"/>
      <c r="H10" s="418"/>
      <c r="I10" s="373"/>
      <c r="J10" s="373"/>
      <c r="K10" s="373"/>
      <c r="L10" s="373"/>
      <c r="N10" s="372"/>
      <c r="O10" s="372"/>
      <c r="P10" s="372"/>
      <c r="Q10" s="372"/>
      <c r="R10" s="372"/>
      <c r="S10" s="372"/>
    </row>
    <row r="11" spans="1:19" ht="13.5" thickBot="1" x14ac:dyDescent="0.25">
      <c r="B11" s="417"/>
      <c r="C11" s="416" t="s">
        <v>153</v>
      </c>
      <c r="D11" s="415" t="s">
        <v>11</v>
      </c>
      <c r="E11" s="414" t="s">
        <v>12</v>
      </c>
      <c r="F11" s="414" t="s">
        <v>13</v>
      </c>
      <c r="G11" s="373"/>
      <c r="H11" s="414" t="s">
        <v>14</v>
      </c>
      <c r="I11" s="373"/>
      <c r="J11" s="373"/>
      <c r="K11" s="373"/>
      <c r="L11" s="373"/>
      <c r="N11" s="372"/>
      <c r="O11" s="372"/>
      <c r="P11" s="372"/>
      <c r="Q11" s="372"/>
      <c r="R11" s="372"/>
      <c r="S11" s="372"/>
    </row>
    <row r="12" spans="1:19" ht="17.100000000000001" customHeight="1" x14ac:dyDescent="0.2">
      <c r="B12" s="413">
        <v>43831</v>
      </c>
      <c r="C12" s="412">
        <v>614345.54212146671</v>
      </c>
      <c r="D12" s="411">
        <v>17573.182121466718</v>
      </c>
      <c r="E12" s="411">
        <v>496647</v>
      </c>
      <c r="F12" s="411">
        <v>100125.36</v>
      </c>
      <c r="G12" s="373"/>
      <c r="H12" s="411">
        <v>203197</v>
      </c>
      <c r="I12" s="373"/>
      <c r="J12" s="373"/>
      <c r="K12" s="373"/>
      <c r="L12" s="373"/>
      <c r="N12" s="372"/>
      <c r="O12" s="372"/>
      <c r="P12" s="372"/>
      <c r="Q12" s="372"/>
      <c r="R12" s="372"/>
      <c r="S12" s="372"/>
    </row>
    <row r="13" spans="1:19" ht="17.100000000000001" customHeight="1" x14ac:dyDescent="0.2">
      <c r="B13" s="407">
        <v>43862</v>
      </c>
      <c r="C13" s="408">
        <v>565265.78389039054</v>
      </c>
      <c r="D13" s="404">
        <v>16250.783890390558</v>
      </c>
      <c r="E13" s="404">
        <v>494655</v>
      </c>
      <c r="F13" s="404">
        <v>54360</v>
      </c>
      <c r="G13" s="373"/>
      <c r="H13" s="404">
        <v>205745</v>
      </c>
      <c r="I13" s="373"/>
      <c r="J13" s="373"/>
      <c r="K13" s="373"/>
      <c r="L13" s="373"/>
      <c r="N13" s="372"/>
      <c r="O13" s="372"/>
      <c r="P13" s="372"/>
      <c r="Q13" s="372"/>
      <c r="R13" s="372"/>
      <c r="S13" s="372"/>
    </row>
    <row r="14" spans="1:19" ht="17.100000000000001" customHeight="1" x14ac:dyDescent="0.2">
      <c r="B14" s="407">
        <v>43891</v>
      </c>
      <c r="C14" s="408">
        <v>633736.59516352019</v>
      </c>
      <c r="D14" s="404">
        <v>16031.59516352016</v>
      </c>
      <c r="E14" s="404">
        <v>545705</v>
      </c>
      <c r="F14" s="404">
        <v>72000</v>
      </c>
      <c r="G14" s="373">
        <v>136656</v>
      </c>
      <c r="H14" s="404">
        <v>229342</v>
      </c>
      <c r="I14" s="373"/>
      <c r="K14" s="373"/>
      <c r="L14" s="373"/>
      <c r="N14" s="372"/>
      <c r="O14" s="372"/>
      <c r="P14" s="372"/>
      <c r="Q14" s="372"/>
      <c r="R14" s="372"/>
      <c r="S14" s="372"/>
    </row>
    <row r="15" spans="1:19" ht="17.100000000000001" customHeight="1" x14ac:dyDescent="0.2">
      <c r="B15" s="407">
        <v>43922</v>
      </c>
      <c r="C15" s="408">
        <v>353389.94680820627</v>
      </c>
      <c r="D15" s="404">
        <v>16295.946808206239</v>
      </c>
      <c r="E15" s="404">
        <v>398654</v>
      </c>
      <c r="F15" s="404">
        <v>-61560.000000000007</v>
      </c>
      <c r="G15" s="373"/>
      <c r="H15" s="404">
        <v>140097</v>
      </c>
      <c r="I15" s="373"/>
      <c r="J15" s="373"/>
      <c r="K15" s="373"/>
      <c r="L15" s="373"/>
      <c r="N15" s="372"/>
      <c r="O15" s="372"/>
      <c r="P15" s="372"/>
      <c r="Q15" s="372"/>
      <c r="R15" s="372"/>
      <c r="S15" s="372"/>
    </row>
    <row r="16" spans="1:19" ht="17.100000000000001" customHeight="1" x14ac:dyDescent="0.2">
      <c r="B16" s="407">
        <v>43952</v>
      </c>
      <c r="C16" s="408">
        <v>367461.04503900494</v>
      </c>
      <c r="D16" s="404">
        <v>16718.045039004955</v>
      </c>
      <c r="E16" s="404">
        <v>406183</v>
      </c>
      <c r="F16" s="404">
        <v>-55440</v>
      </c>
      <c r="G16" s="373"/>
      <c r="H16" s="404">
        <v>144519</v>
      </c>
      <c r="I16" s="373"/>
      <c r="J16" s="373"/>
      <c r="K16" s="373"/>
      <c r="L16" s="373"/>
      <c r="N16" s="372"/>
      <c r="O16" s="372"/>
      <c r="P16" s="372"/>
      <c r="Q16" s="372"/>
      <c r="R16" s="372"/>
      <c r="S16" s="372"/>
    </row>
    <row r="17" spans="1:19" ht="17.100000000000001" customHeight="1" x14ac:dyDescent="0.2">
      <c r="B17" s="439">
        <v>43983</v>
      </c>
      <c r="C17" s="440">
        <v>348269.099654864</v>
      </c>
      <c r="D17" s="404">
        <v>15464.934054863999</v>
      </c>
      <c r="E17" s="404">
        <v>371468</v>
      </c>
      <c r="F17" s="404">
        <v>-38663.8344</v>
      </c>
      <c r="G17" s="373"/>
      <c r="H17" s="404">
        <v>163027</v>
      </c>
      <c r="I17" s="373"/>
      <c r="J17" s="373"/>
      <c r="K17" s="373"/>
      <c r="L17" s="373"/>
      <c r="N17" s="372"/>
      <c r="O17" s="372"/>
      <c r="P17" s="372"/>
      <c r="Q17" s="372"/>
      <c r="R17" s="372"/>
      <c r="S17" s="372"/>
    </row>
    <row r="18" spans="1:19" ht="17.100000000000001" customHeight="1" x14ac:dyDescent="0.2">
      <c r="B18" s="407">
        <v>44013</v>
      </c>
      <c r="C18" s="408">
        <v>401026.57327341725</v>
      </c>
      <c r="D18" s="404">
        <v>16022.03447341728</v>
      </c>
      <c r="E18" s="404">
        <v>380951</v>
      </c>
      <c r="F18" s="404">
        <v>4053.5387999999998</v>
      </c>
      <c r="G18" s="373"/>
      <c r="H18" s="404">
        <v>181472</v>
      </c>
      <c r="I18" s="373"/>
      <c r="J18" s="373"/>
      <c r="K18" s="373"/>
      <c r="L18" s="373"/>
      <c r="N18" s="372"/>
      <c r="O18" s="372"/>
      <c r="P18" s="372"/>
      <c r="Q18" s="372"/>
      <c r="R18" s="372"/>
      <c r="S18" s="372"/>
    </row>
    <row r="19" spans="1:19" ht="17.100000000000001" customHeight="1" x14ac:dyDescent="0.2">
      <c r="B19" s="407">
        <v>44044</v>
      </c>
      <c r="C19" s="410">
        <v>384676.80855172576</v>
      </c>
      <c r="D19" s="409">
        <v>15111.80855172576</v>
      </c>
      <c r="E19" s="404">
        <v>393325</v>
      </c>
      <c r="F19" s="404">
        <v>-23760</v>
      </c>
      <c r="G19" s="373"/>
      <c r="H19" s="404">
        <v>172931</v>
      </c>
      <c r="I19" s="373"/>
      <c r="J19" s="373"/>
      <c r="K19" s="373"/>
      <c r="L19" s="373"/>
      <c r="N19" s="372"/>
      <c r="O19" s="372"/>
      <c r="P19" s="372"/>
      <c r="Q19" s="372"/>
      <c r="R19" s="372"/>
      <c r="S19" s="372"/>
    </row>
    <row r="20" spans="1:19" ht="17.100000000000001" customHeight="1" x14ac:dyDescent="0.2">
      <c r="B20" s="407">
        <v>44075</v>
      </c>
      <c r="C20" s="408">
        <v>487170.80467073695</v>
      </c>
      <c r="D20" s="404">
        <v>9595.259870736958</v>
      </c>
      <c r="E20" s="404">
        <v>494993</v>
      </c>
      <c r="F20" s="404">
        <v>-17417.4552</v>
      </c>
      <c r="G20" s="373"/>
      <c r="H20" s="404">
        <v>221269</v>
      </c>
      <c r="I20" s="373"/>
      <c r="J20" s="373"/>
      <c r="K20" s="373"/>
      <c r="L20" s="373"/>
      <c r="N20" s="372"/>
      <c r="O20" s="372"/>
      <c r="P20" s="372"/>
      <c r="Q20" s="372"/>
      <c r="R20" s="372"/>
      <c r="S20" s="372"/>
    </row>
    <row r="21" spans="1:19" ht="17.100000000000001" customHeight="1" x14ac:dyDescent="0.2">
      <c r="B21" s="407">
        <v>44105</v>
      </c>
      <c r="C21" s="408">
        <v>455098.14877118362</v>
      </c>
      <c r="D21" s="404">
        <v>10124.198371183678</v>
      </c>
      <c r="E21" s="404">
        <v>442390</v>
      </c>
      <c r="F21" s="404">
        <v>2583.9503999999997</v>
      </c>
      <c r="G21" s="373"/>
      <c r="H21" s="404">
        <v>154979</v>
      </c>
      <c r="I21" s="379"/>
      <c r="J21" s="373"/>
      <c r="K21" s="373"/>
      <c r="L21" s="373"/>
      <c r="N21" s="372"/>
      <c r="O21" s="372"/>
      <c r="P21" s="372"/>
      <c r="Q21" s="372"/>
      <c r="R21" s="372"/>
      <c r="S21" s="372"/>
    </row>
    <row r="22" spans="1:19" ht="17.100000000000001" customHeight="1" x14ac:dyDescent="0.2">
      <c r="B22" s="407">
        <v>44136</v>
      </c>
      <c r="C22" s="408">
        <v>535163.58432643441</v>
      </c>
      <c r="D22" s="404">
        <v>15502.996326434397</v>
      </c>
      <c r="E22" s="404">
        <v>462972</v>
      </c>
      <c r="F22" s="404">
        <v>56688.587999999996</v>
      </c>
      <c r="G22" s="373"/>
      <c r="H22" s="404">
        <v>190112</v>
      </c>
      <c r="I22" s="373"/>
      <c r="J22" s="373"/>
      <c r="K22" s="373"/>
      <c r="L22" s="373"/>
      <c r="N22" s="372"/>
      <c r="O22" s="372"/>
      <c r="P22" s="372"/>
      <c r="Q22" s="372"/>
      <c r="R22" s="372"/>
      <c r="S22" s="372"/>
    </row>
    <row r="23" spans="1:19" ht="17.100000000000001" customHeight="1" thickBot="1" x14ac:dyDescent="0.25">
      <c r="B23" s="407">
        <v>44166</v>
      </c>
      <c r="C23" s="406">
        <v>616137.73240172898</v>
      </c>
      <c r="D23" s="405">
        <v>16619.732401728957</v>
      </c>
      <c r="E23" s="405">
        <v>466318</v>
      </c>
      <c r="F23" s="405">
        <v>133200</v>
      </c>
      <c r="G23" s="373"/>
      <c r="H23" s="404">
        <v>186325</v>
      </c>
      <c r="I23" s="373"/>
      <c r="J23" s="373"/>
      <c r="K23" s="373"/>
      <c r="L23" s="373"/>
      <c r="N23" s="372"/>
      <c r="O23" s="372"/>
      <c r="P23" s="372"/>
      <c r="Q23" s="372"/>
      <c r="R23" s="372"/>
      <c r="S23" s="372"/>
    </row>
    <row r="24" spans="1:19" ht="24.75" customHeight="1" thickBot="1" x14ac:dyDescent="0.25">
      <c r="B24" s="401" t="s">
        <v>176</v>
      </c>
      <c r="C24" s="403">
        <v>5761741.6646726793</v>
      </c>
      <c r="D24" s="399">
        <v>181310.51707267965</v>
      </c>
      <c r="E24" s="399">
        <v>5354261</v>
      </c>
      <c r="F24" s="399">
        <v>226170.1476</v>
      </c>
      <c r="G24" s="397"/>
      <c r="H24" s="402">
        <v>2193015</v>
      </c>
      <c r="I24" s="373"/>
      <c r="K24" s="373"/>
      <c r="L24" s="373"/>
      <c r="N24" s="372"/>
      <c r="O24" s="372"/>
      <c r="P24" s="372"/>
      <c r="Q24" s="372"/>
      <c r="R24" s="372"/>
      <c r="S24" s="372"/>
    </row>
    <row r="25" spans="1:19" ht="26.25" customHeight="1" thickBot="1" x14ac:dyDescent="0.25">
      <c r="B25" s="401" t="s">
        <v>166</v>
      </c>
      <c r="C25" s="400">
        <v>5736630.7649992583</v>
      </c>
      <c r="D25" s="399">
        <v>213229.50619925806</v>
      </c>
      <c r="E25" s="399">
        <v>5712883</v>
      </c>
      <c r="F25" s="398">
        <v>-189481.74119999999</v>
      </c>
      <c r="G25" s="397">
        <v>265347</v>
      </c>
      <c r="H25" s="397">
        <v>2821345</v>
      </c>
      <c r="I25" s="373"/>
      <c r="K25" s="373"/>
      <c r="L25" s="373"/>
      <c r="N25" s="372"/>
      <c r="O25" s="372"/>
      <c r="P25" s="372"/>
      <c r="Q25" s="372"/>
      <c r="R25" s="372"/>
      <c r="S25" s="372"/>
    </row>
    <row r="26" spans="1:19" s="386" customFormat="1" ht="26.25" customHeight="1" thickBot="1" x14ac:dyDescent="0.25">
      <c r="A26" s="387"/>
      <c r="B26" s="396" t="s">
        <v>164</v>
      </c>
      <c r="C26" s="395">
        <v>0.43772905564411341</v>
      </c>
      <c r="D26" s="394">
        <v>-14.969311562702231</v>
      </c>
      <c r="E26" s="394">
        <v>-6.2774259511353554</v>
      </c>
      <c r="F26" s="393"/>
      <c r="G26" s="392"/>
      <c r="H26" s="391">
        <v>-22.270583710960555</v>
      </c>
      <c r="I26" s="387"/>
      <c r="J26" s="387"/>
      <c r="K26" s="387"/>
      <c r="L26" s="387"/>
    </row>
    <row r="27" spans="1:19" s="386" customFormat="1" ht="12.6" customHeight="1" x14ac:dyDescent="0.2">
      <c r="A27" s="387"/>
      <c r="B27" s="390"/>
      <c r="C27" s="389"/>
      <c r="D27" s="389"/>
      <c r="E27" s="389"/>
      <c r="F27" s="389"/>
      <c r="G27" s="389"/>
      <c r="H27" s="389"/>
      <c r="I27" s="389"/>
      <c r="J27" s="388"/>
      <c r="K27" s="387"/>
      <c r="L27" s="387"/>
      <c r="M27" s="387"/>
      <c r="N27" s="387"/>
      <c r="O27" s="387"/>
      <c r="P27" s="387"/>
    </row>
    <row r="28" spans="1:19" s="386" customFormat="1" ht="12.6" customHeight="1" x14ac:dyDescent="0.2">
      <c r="A28" s="387"/>
      <c r="B28" s="390"/>
      <c r="C28" s="389"/>
      <c r="D28" s="389"/>
      <c r="E28" s="389"/>
      <c r="F28" s="389"/>
      <c r="G28" s="389"/>
      <c r="H28" s="389"/>
      <c r="I28" s="389"/>
      <c r="J28" s="388"/>
      <c r="K28" s="387"/>
      <c r="L28" s="387"/>
      <c r="M28" s="387"/>
      <c r="N28" s="387"/>
      <c r="O28" s="387"/>
      <c r="P28" s="387"/>
    </row>
    <row r="29" spans="1:19" s="373" customFormat="1" ht="13.15" customHeight="1" x14ac:dyDescent="0.2">
      <c r="B29" s="378" t="s">
        <v>54</v>
      </c>
      <c r="C29" s="384"/>
      <c r="D29" s="384"/>
      <c r="E29" s="384"/>
      <c r="F29" s="384"/>
      <c r="G29" s="384"/>
      <c r="H29" s="384"/>
      <c r="I29" s="383"/>
      <c r="J29" s="374"/>
      <c r="K29" s="383"/>
      <c r="L29" s="383"/>
      <c r="M29" s="385"/>
    </row>
    <row r="30" spans="1:19" s="373" customFormat="1" ht="13.15" customHeight="1" x14ac:dyDescent="0.2">
      <c r="B30" s="377" t="s">
        <v>124</v>
      </c>
      <c r="C30" s="384"/>
      <c r="D30" s="384"/>
      <c r="E30" s="384"/>
      <c r="F30" s="384"/>
      <c r="G30" s="384"/>
      <c r="H30" s="384"/>
      <c r="I30" s="383"/>
      <c r="J30" s="374"/>
      <c r="K30" s="383"/>
      <c r="L30" s="383"/>
      <c r="M30" s="237"/>
    </row>
    <row r="31" spans="1:19" s="373" customFormat="1" ht="13.15" customHeight="1" x14ac:dyDescent="0.2">
      <c r="B31" s="378" t="s">
        <v>175</v>
      </c>
      <c r="C31" s="377"/>
      <c r="D31" s="377"/>
      <c r="E31" s="377"/>
      <c r="F31" s="374"/>
      <c r="G31" s="374"/>
      <c r="H31" s="374"/>
      <c r="I31" s="374"/>
      <c r="J31" s="374"/>
      <c r="K31" s="374"/>
      <c r="L31" s="374"/>
    </row>
    <row r="32" spans="1:19" s="373" customFormat="1" ht="13.15" customHeight="1" x14ac:dyDescent="0.2">
      <c r="B32" s="378" t="s">
        <v>172</v>
      </c>
      <c r="C32" s="377"/>
      <c r="D32" s="377"/>
      <c r="E32" s="377"/>
      <c r="F32" s="377"/>
      <c r="G32" s="377"/>
      <c r="H32" s="377"/>
    </row>
    <row r="33" spans="2:12" s="379" customFormat="1" ht="13.15" customHeight="1" x14ac:dyDescent="0.2">
      <c r="B33" s="377" t="s">
        <v>158</v>
      </c>
      <c r="C33" s="377"/>
      <c r="D33" s="377"/>
      <c r="E33" s="377"/>
      <c r="F33" s="377"/>
      <c r="G33" s="382"/>
      <c r="H33" s="382"/>
      <c r="I33" s="381" t="s">
        <v>25</v>
      </c>
      <c r="J33" s="380"/>
    </row>
    <row r="34" spans="2:12" s="373" customFormat="1" ht="13.15" customHeight="1" x14ac:dyDescent="0.2">
      <c r="B34" s="378" t="s">
        <v>138</v>
      </c>
      <c r="C34" s="377"/>
      <c r="D34" s="377"/>
      <c r="E34" s="377"/>
      <c r="F34" s="377"/>
      <c r="G34" s="374"/>
      <c r="H34" s="375"/>
      <c r="I34" s="376" t="s">
        <v>179</v>
      </c>
      <c r="J34" s="374"/>
    </row>
    <row r="35" spans="2:12" s="373" customFormat="1" ht="13.15" customHeight="1" x14ac:dyDescent="0.2">
      <c r="B35" s="377" t="s">
        <v>126</v>
      </c>
      <c r="C35" s="377"/>
      <c r="D35" s="377"/>
      <c r="E35" s="377"/>
      <c r="F35" s="377"/>
      <c r="G35" s="374"/>
      <c r="H35" s="374"/>
      <c r="I35" s="376" t="s">
        <v>167</v>
      </c>
      <c r="J35" s="374"/>
    </row>
    <row r="36" spans="2:12" s="373" customFormat="1" ht="13.5" x14ac:dyDescent="0.2">
      <c r="B36" s="441" t="s">
        <v>177</v>
      </c>
      <c r="C36" s="374"/>
      <c r="D36" s="374"/>
      <c r="E36" s="374"/>
      <c r="F36" s="374"/>
      <c r="G36" s="374"/>
      <c r="H36" s="375"/>
      <c r="K36" s="374"/>
      <c r="L36" s="374"/>
    </row>
    <row r="37" spans="2:12" s="373" customFormat="1" x14ac:dyDescent="0.2">
      <c r="B37" s="374" t="s">
        <v>127</v>
      </c>
      <c r="D37" s="367" t="s">
        <v>168</v>
      </c>
      <c r="E37" s="374"/>
      <c r="F37" s="374"/>
      <c r="G37" s="374"/>
      <c r="H37" s="374"/>
      <c r="I37" s="374"/>
      <c r="J37" s="375"/>
      <c r="K37" s="375"/>
      <c r="L37" s="374"/>
    </row>
    <row r="38" spans="2:12" s="373" customFormat="1" x14ac:dyDescent="0.2">
      <c r="K38" s="374"/>
      <c r="L38" s="374"/>
    </row>
    <row r="39" spans="2:12" s="373" customFormat="1" x14ac:dyDescent="0.2">
      <c r="K39" s="374"/>
      <c r="L39" s="374"/>
    </row>
    <row r="40" spans="2:12" s="373" customFormat="1" x14ac:dyDescent="0.2"/>
    <row r="41" spans="2:12" s="373" customFormat="1" x14ac:dyDescent="0.2"/>
    <row r="42" spans="2:12" s="373" customFormat="1" x14ac:dyDescent="0.2"/>
    <row r="43" spans="2:12" s="373" customFormat="1" x14ac:dyDescent="0.2"/>
    <row r="44" spans="2:12" s="373" customFormat="1" x14ac:dyDescent="0.2"/>
  </sheetData>
  <mergeCells count="3">
    <mergeCell ref="B5:J5"/>
    <mergeCell ref="B6:J6"/>
    <mergeCell ref="C8:F8"/>
  </mergeCells>
  <hyperlinks>
    <hyperlink ref="D37" r:id="rId1"/>
  </hyperlinks>
  <printOptions horizontalCentered="1" verticalCentered="1"/>
  <pageMargins left="0.43307086614173229" right="0.23622047244094491" top="0.47244094488188981" bottom="0.35433070866141736" header="0.31496062992125984" footer="0.27559055118110237"/>
  <pageSetup paperSize="9" scale="93" orientation="landscape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S47"/>
  <sheetViews>
    <sheetView showGridLines="0" zoomScale="90" zoomScaleNormal="90" workbookViewId="0">
      <selection activeCell="E24" sqref="E24"/>
    </sheetView>
  </sheetViews>
  <sheetFormatPr baseColWidth="10" defaultColWidth="11.5703125" defaultRowHeight="12.75" x14ac:dyDescent="0.2"/>
  <cols>
    <col min="1" max="1" width="11.7109375" style="309" customWidth="1"/>
    <col min="2" max="2" width="17.42578125" style="310" customWidth="1"/>
    <col min="3" max="6" width="15.7109375" style="310" customWidth="1"/>
    <col min="7" max="7" width="1.7109375" style="310" hidden="1" customWidth="1"/>
    <col min="8" max="10" width="15.7109375" style="310" customWidth="1"/>
    <col min="11" max="11" width="5.42578125" style="310" customWidth="1"/>
    <col min="12" max="13" width="11.5703125" style="310"/>
    <col min="14" max="19" width="11.42578125" style="309" customWidth="1"/>
    <col min="20" max="16384" width="11.5703125" style="310"/>
  </cols>
  <sheetData>
    <row r="1" spans="1:19" x14ac:dyDescent="0.2"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</row>
    <row r="2" spans="1:19" ht="20.100000000000001" customHeight="1" x14ac:dyDescent="0.2">
      <c r="C2" s="311"/>
      <c r="D2" s="309"/>
      <c r="E2" s="309"/>
      <c r="F2" s="438" t="s">
        <v>173</v>
      </c>
      <c r="G2" s="309"/>
      <c r="H2" s="443">
        <v>44277</v>
      </c>
      <c r="I2" s="309"/>
      <c r="J2" s="309"/>
      <c r="K2" s="309"/>
      <c r="L2" s="356"/>
      <c r="M2" s="311"/>
    </row>
    <row r="3" spans="1:19" ht="12.75" customHeight="1" x14ac:dyDescent="0.2">
      <c r="B3" s="312"/>
      <c r="C3" s="313"/>
      <c r="D3" s="309"/>
      <c r="E3" s="309"/>
      <c r="F3" s="309"/>
      <c r="G3" s="309"/>
      <c r="H3" s="309"/>
      <c r="I3" s="309"/>
      <c r="J3" s="309"/>
      <c r="K3" s="313"/>
      <c r="L3" s="313"/>
      <c r="M3" s="313"/>
    </row>
    <row r="4" spans="1:19" ht="12.75" customHeight="1" x14ac:dyDescent="0.2">
      <c r="B4" s="313"/>
      <c r="C4" s="314"/>
      <c r="D4" s="309"/>
      <c r="E4" s="309"/>
      <c r="F4" s="309"/>
      <c r="G4" s="309"/>
      <c r="H4" s="309"/>
      <c r="I4" s="309"/>
      <c r="J4" s="309"/>
      <c r="K4" s="313"/>
      <c r="L4" s="357"/>
      <c r="M4" s="357"/>
    </row>
    <row r="5" spans="1:19" ht="15.75" x14ac:dyDescent="0.25">
      <c r="B5" s="451" t="s">
        <v>143</v>
      </c>
      <c r="C5" s="451"/>
      <c r="D5" s="451"/>
      <c r="E5" s="451"/>
      <c r="F5" s="451"/>
      <c r="G5" s="451"/>
      <c r="H5" s="451"/>
      <c r="I5" s="451"/>
      <c r="J5" s="451"/>
      <c r="K5" s="358"/>
      <c r="L5" s="358"/>
      <c r="M5" s="358"/>
    </row>
    <row r="6" spans="1:19" ht="16.5" x14ac:dyDescent="0.2">
      <c r="B6" s="452" t="s">
        <v>59</v>
      </c>
      <c r="C6" s="452"/>
      <c r="D6" s="452"/>
      <c r="E6" s="452"/>
      <c r="F6" s="452"/>
      <c r="G6" s="452"/>
      <c r="H6" s="452"/>
      <c r="I6" s="452"/>
      <c r="J6" s="452"/>
      <c r="K6" s="315"/>
      <c r="L6" s="315"/>
      <c r="M6" s="315"/>
      <c r="N6" s="309" t="s">
        <v>31</v>
      </c>
    </row>
    <row r="7" spans="1:19" ht="13.15" customHeight="1" thickBot="1" x14ac:dyDescent="0.25"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</row>
    <row r="8" spans="1:19" s="359" customFormat="1" ht="22.9" customHeight="1" thickBot="1" x14ac:dyDescent="0.25">
      <c r="A8" s="316"/>
      <c r="B8" s="9"/>
      <c r="C8" s="453" t="s">
        <v>118</v>
      </c>
      <c r="D8" s="454"/>
      <c r="E8" s="454"/>
      <c r="F8" s="455"/>
      <c r="G8" s="222"/>
      <c r="H8" s="370" t="s">
        <v>119</v>
      </c>
      <c r="I8" s="316"/>
      <c r="J8" s="316"/>
      <c r="K8" s="316"/>
      <c r="L8" s="316"/>
    </row>
    <row r="9" spans="1:19" s="359" customFormat="1" x14ac:dyDescent="0.2">
      <c r="A9" s="316"/>
      <c r="B9" s="13"/>
      <c r="C9" s="14" t="s">
        <v>3</v>
      </c>
      <c r="D9" s="15" t="s">
        <v>4</v>
      </c>
      <c r="E9" s="19" t="s">
        <v>36</v>
      </c>
      <c r="F9" s="15" t="s">
        <v>5</v>
      </c>
      <c r="G9" s="222"/>
      <c r="H9" s="369"/>
      <c r="I9" s="316"/>
      <c r="J9" s="316"/>
      <c r="K9" s="316"/>
      <c r="L9" s="316"/>
    </row>
    <row r="10" spans="1:19" ht="13.5" thickBot="1" x14ac:dyDescent="0.25">
      <c r="B10" s="305" t="s">
        <v>120</v>
      </c>
      <c r="C10" s="22"/>
      <c r="D10" s="23" t="s">
        <v>38</v>
      </c>
      <c r="E10" s="95"/>
      <c r="F10" s="23" t="s">
        <v>121</v>
      </c>
      <c r="G10" s="213"/>
      <c r="H10" s="95"/>
      <c r="I10" s="309"/>
      <c r="J10" s="309"/>
      <c r="K10" s="309"/>
      <c r="L10" s="309"/>
      <c r="N10" s="310"/>
      <c r="O10" s="310"/>
      <c r="P10" s="310"/>
      <c r="Q10" s="310"/>
      <c r="R10" s="310"/>
      <c r="S10" s="310"/>
    </row>
    <row r="11" spans="1:19" ht="13.5" thickBot="1" x14ac:dyDescent="0.25">
      <c r="B11" s="317"/>
      <c r="C11" s="318" t="s">
        <v>153</v>
      </c>
      <c r="D11" s="319" t="s">
        <v>11</v>
      </c>
      <c r="E11" s="320" t="s">
        <v>12</v>
      </c>
      <c r="F11" s="320" t="s">
        <v>13</v>
      </c>
      <c r="G11" s="309"/>
      <c r="H11" s="320" t="s">
        <v>14</v>
      </c>
      <c r="I11" s="309"/>
      <c r="J11" s="309"/>
      <c r="K11" s="309"/>
      <c r="L11" s="309"/>
      <c r="N11" s="310"/>
      <c r="O11" s="310"/>
      <c r="P11" s="310"/>
      <c r="Q11" s="310"/>
      <c r="R11" s="310"/>
      <c r="S11" s="310"/>
    </row>
    <row r="12" spans="1:19" ht="17.100000000000001" customHeight="1" x14ac:dyDescent="0.2">
      <c r="B12" s="321">
        <v>43466</v>
      </c>
      <c r="C12" s="322">
        <v>819757.85510110843</v>
      </c>
      <c r="D12" s="323">
        <v>19597.855101108478</v>
      </c>
      <c r="E12" s="323">
        <v>667680</v>
      </c>
      <c r="F12" s="323">
        <v>132480</v>
      </c>
      <c r="G12" s="309"/>
      <c r="H12" s="323">
        <v>234931</v>
      </c>
      <c r="I12" s="309"/>
      <c r="J12" s="309"/>
      <c r="K12" s="309"/>
      <c r="L12" s="309"/>
      <c r="N12" s="310"/>
      <c r="O12" s="310"/>
      <c r="P12" s="310"/>
      <c r="Q12" s="310"/>
      <c r="R12" s="310"/>
      <c r="S12" s="310"/>
    </row>
    <row r="13" spans="1:19" ht="17.100000000000001" customHeight="1" x14ac:dyDescent="0.2">
      <c r="B13" s="324">
        <v>43497</v>
      </c>
      <c r="C13" s="325">
        <v>722306.86123412719</v>
      </c>
      <c r="D13" s="326">
        <v>17802.861234127198</v>
      </c>
      <c r="E13" s="326">
        <v>624224</v>
      </c>
      <c r="F13" s="326">
        <v>80280</v>
      </c>
      <c r="G13" s="309"/>
      <c r="H13" s="326">
        <v>218029</v>
      </c>
      <c r="I13" s="309"/>
      <c r="J13" s="309"/>
      <c r="K13" s="309"/>
      <c r="L13" s="309"/>
      <c r="N13" s="310"/>
      <c r="O13" s="310"/>
      <c r="P13" s="310"/>
      <c r="Q13" s="310"/>
      <c r="R13" s="310"/>
      <c r="S13" s="310"/>
    </row>
    <row r="14" spans="1:19" ht="17.100000000000001" customHeight="1" x14ac:dyDescent="0.2">
      <c r="B14" s="324">
        <v>43525</v>
      </c>
      <c r="C14" s="325">
        <v>505666.71562393231</v>
      </c>
      <c r="D14" s="326">
        <v>19226.715623932319</v>
      </c>
      <c r="E14" s="326">
        <v>488960</v>
      </c>
      <c r="F14" s="310">
        <v>-2520</v>
      </c>
      <c r="G14" s="309">
        <v>136656</v>
      </c>
      <c r="H14" s="326">
        <v>340630</v>
      </c>
      <c r="I14" s="309"/>
      <c r="K14" s="309"/>
      <c r="L14" s="309"/>
      <c r="N14" s="310"/>
      <c r="O14" s="310"/>
      <c r="P14" s="310"/>
      <c r="Q14" s="310"/>
      <c r="R14" s="310"/>
      <c r="S14" s="310"/>
    </row>
    <row r="15" spans="1:19" ht="17.100000000000001" customHeight="1" x14ac:dyDescent="0.2">
      <c r="B15" s="324">
        <v>43556</v>
      </c>
      <c r="C15" s="325">
        <v>332915.00431678706</v>
      </c>
      <c r="D15" s="326">
        <v>18131.004316787039</v>
      </c>
      <c r="E15" s="326">
        <v>398304</v>
      </c>
      <c r="F15" s="326">
        <v>-83520</v>
      </c>
      <c r="G15" s="309"/>
      <c r="H15" s="326">
        <v>193334</v>
      </c>
      <c r="I15" s="309"/>
      <c r="J15" s="309"/>
      <c r="K15" s="309"/>
      <c r="L15" s="309"/>
      <c r="N15" s="310"/>
      <c r="O15" s="310"/>
      <c r="P15" s="310"/>
      <c r="Q15" s="310"/>
      <c r="R15" s="310"/>
      <c r="S15" s="310"/>
    </row>
    <row r="16" spans="1:19" ht="17.100000000000001" customHeight="1" x14ac:dyDescent="0.2">
      <c r="B16" s="324">
        <v>43586</v>
      </c>
      <c r="C16" s="325">
        <v>362502.11772477982</v>
      </c>
      <c r="D16" s="326">
        <v>18141.117724779841</v>
      </c>
      <c r="E16" s="326">
        <v>430041</v>
      </c>
      <c r="F16" s="326">
        <v>-85680</v>
      </c>
      <c r="G16" s="309"/>
      <c r="H16" s="326">
        <v>258976</v>
      </c>
      <c r="I16" s="309"/>
      <c r="J16" s="309"/>
      <c r="K16" s="309"/>
      <c r="L16" s="309"/>
      <c r="N16" s="310"/>
      <c r="O16" s="310"/>
      <c r="P16" s="310"/>
      <c r="Q16" s="310"/>
      <c r="R16" s="310"/>
      <c r="S16" s="310"/>
    </row>
    <row r="17" spans="1:19" ht="17.100000000000001" customHeight="1" x14ac:dyDescent="0.2">
      <c r="B17" s="324">
        <v>43617</v>
      </c>
      <c r="C17" s="325">
        <v>316515.5736131008</v>
      </c>
      <c r="D17" s="326">
        <v>17327.573613100798</v>
      </c>
      <c r="E17" s="326">
        <v>406468</v>
      </c>
      <c r="F17" s="326">
        <v>-107280</v>
      </c>
      <c r="G17" s="309"/>
      <c r="H17" s="326">
        <v>201272</v>
      </c>
      <c r="I17" s="309"/>
      <c r="J17" s="309"/>
      <c r="K17" s="309"/>
      <c r="L17" s="309"/>
      <c r="N17" s="310"/>
      <c r="O17" s="310"/>
      <c r="P17" s="310"/>
      <c r="Q17" s="310"/>
      <c r="R17" s="310"/>
      <c r="S17" s="310"/>
    </row>
    <row r="18" spans="1:19" ht="17.100000000000001" customHeight="1" x14ac:dyDescent="0.2">
      <c r="B18" s="324">
        <v>43647</v>
      </c>
      <c r="C18" s="325">
        <v>444514.25139492558</v>
      </c>
      <c r="D18" s="326">
        <v>17864.251394925599</v>
      </c>
      <c r="E18" s="326">
        <v>466970</v>
      </c>
      <c r="F18" s="60">
        <v>-40320</v>
      </c>
      <c r="G18" s="309"/>
      <c r="H18" s="326">
        <v>252568</v>
      </c>
      <c r="I18" s="309"/>
      <c r="J18" s="309"/>
      <c r="K18" s="309"/>
      <c r="L18" s="309"/>
      <c r="N18" s="310"/>
      <c r="O18" s="310"/>
      <c r="P18" s="310"/>
      <c r="Q18" s="310"/>
      <c r="R18" s="310"/>
      <c r="S18" s="310"/>
    </row>
    <row r="19" spans="1:19" ht="17.100000000000001" customHeight="1" x14ac:dyDescent="0.2">
      <c r="B19" s="324">
        <v>43678</v>
      </c>
      <c r="C19" s="351">
        <v>387568.65634598339</v>
      </c>
      <c r="D19" s="352">
        <v>16939.39754598336</v>
      </c>
      <c r="E19" s="326">
        <v>439871</v>
      </c>
      <c r="F19" s="326">
        <v>-69241.741199999989</v>
      </c>
      <c r="G19" s="309"/>
      <c r="H19" s="326">
        <v>271575</v>
      </c>
      <c r="I19" s="309"/>
      <c r="J19" s="309"/>
      <c r="K19" s="309"/>
      <c r="L19" s="309"/>
      <c r="N19" s="310"/>
      <c r="O19" s="310"/>
      <c r="P19" s="310"/>
      <c r="Q19" s="310"/>
      <c r="R19" s="310"/>
      <c r="S19" s="310"/>
    </row>
    <row r="20" spans="1:19" ht="17.100000000000001" customHeight="1" x14ac:dyDescent="0.2">
      <c r="B20" s="324">
        <v>43709</v>
      </c>
      <c r="C20" s="325">
        <v>457180.31116299663</v>
      </c>
      <c r="D20" s="326">
        <v>15954.311162996641</v>
      </c>
      <c r="E20" s="326">
        <v>465346</v>
      </c>
      <c r="F20" s="326">
        <v>-24120</v>
      </c>
      <c r="G20" s="309"/>
      <c r="H20" s="326">
        <v>260335</v>
      </c>
      <c r="I20" s="309"/>
      <c r="J20" s="309"/>
      <c r="K20" s="309"/>
      <c r="L20" s="309"/>
      <c r="N20" s="310"/>
      <c r="O20" s="310"/>
      <c r="P20" s="310"/>
      <c r="Q20" s="310"/>
      <c r="R20" s="310"/>
      <c r="S20" s="310"/>
    </row>
    <row r="21" spans="1:19" ht="17.100000000000001" customHeight="1" x14ac:dyDescent="0.2">
      <c r="B21" s="327">
        <v>43739</v>
      </c>
      <c r="C21" s="325">
        <v>423221.46902459854</v>
      </c>
      <c r="D21" s="326">
        <v>17465.469024598558</v>
      </c>
      <c r="E21" s="326">
        <v>416916</v>
      </c>
      <c r="F21" s="326">
        <v>-11160</v>
      </c>
      <c r="G21" s="309"/>
      <c r="H21" s="326">
        <v>171428</v>
      </c>
      <c r="I21" s="328"/>
      <c r="J21" s="309"/>
      <c r="K21" s="309"/>
      <c r="L21" s="309"/>
      <c r="N21" s="310"/>
      <c r="O21" s="310"/>
      <c r="P21" s="310"/>
      <c r="Q21" s="310"/>
      <c r="R21" s="310"/>
      <c r="S21" s="310"/>
    </row>
    <row r="22" spans="1:19" ht="17.100000000000001" customHeight="1" x14ac:dyDescent="0.2">
      <c r="B22" s="327">
        <v>43770</v>
      </c>
      <c r="C22" s="325">
        <v>501263.87820522557</v>
      </c>
      <c r="D22" s="326">
        <v>16965.878205225599</v>
      </c>
      <c r="E22" s="326">
        <v>479978</v>
      </c>
      <c r="F22" s="326">
        <v>4320</v>
      </c>
      <c r="G22" s="309"/>
      <c r="H22" s="326">
        <v>177927</v>
      </c>
      <c r="I22" s="309"/>
      <c r="J22" s="309"/>
      <c r="K22" s="309"/>
      <c r="L22" s="309"/>
      <c r="N22" s="310"/>
      <c r="O22" s="310"/>
      <c r="P22" s="310"/>
      <c r="Q22" s="310"/>
      <c r="R22" s="310"/>
      <c r="S22" s="310"/>
    </row>
    <row r="23" spans="1:19" ht="17.100000000000001" customHeight="1" thickBot="1" x14ac:dyDescent="0.25">
      <c r="B23" s="327">
        <v>43800</v>
      </c>
      <c r="C23" s="329">
        <v>463218.07125169266</v>
      </c>
      <c r="D23" s="330">
        <v>17813.07125169264</v>
      </c>
      <c r="E23" s="330">
        <v>428125</v>
      </c>
      <c r="F23" s="330">
        <v>17280</v>
      </c>
      <c r="G23" s="309"/>
      <c r="H23" s="326">
        <v>240340</v>
      </c>
      <c r="I23" s="309"/>
      <c r="J23" s="309"/>
      <c r="K23" s="309"/>
      <c r="L23" s="309"/>
      <c r="N23" s="310"/>
      <c r="O23" s="310"/>
      <c r="P23" s="310"/>
      <c r="Q23" s="310"/>
      <c r="R23" s="310"/>
      <c r="S23" s="310"/>
    </row>
    <row r="24" spans="1:19" ht="24.75" customHeight="1" thickBot="1" x14ac:dyDescent="0.25">
      <c r="B24" s="361" t="s">
        <v>166</v>
      </c>
      <c r="C24" s="332">
        <v>5736630.7649992583</v>
      </c>
      <c r="D24" s="332">
        <v>213229.50619925806</v>
      </c>
      <c r="E24" s="332">
        <v>5712883</v>
      </c>
      <c r="F24" s="332">
        <v>-189481.74119999999</v>
      </c>
      <c r="G24" s="362">
        <v>265347</v>
      </c>
      <c r="H24" s="363">
        <v>2821345</v>
      </c>
      <c r="I24" s="309"/>
      <c r="L24" s="309"/>
      <c r="N24" s="310"/>
      <c r="O24" s="310"/>
      <c r="P24" s="310"/>
      <c r="Q24" s="310"/>
      <c r="R24" s="310"/>
      <c r="S24" s="310"/>
    </row>
    <row r="25" spans="1:19" ht="26.25" customHeight="1" thickBot="1" x14ac:dyDescent="0.25">
      <c r="B25" s="361" t="s">
        <v>163</v>
      </c>
      <c r="C25" s="332">
        <v>4572539.6498250728</v>
      </c>
      <c r="D25" s="335">
        <v>218755.64982507261</v>
      </c>
      <c r="E25" s="335">
        <v>4453504</v>
      </c>
      <c r="F25" s="364">
        <v>-99720</v>
      </c>
      <c r="G25" s="362"/>
      <c r="H25" s="362">
        <v>1562930</v>
      </c>
      <c r="I25" s="309"/>
      <c r="L25" s="309"/>
      <c r="N25" s="310"/>
      <c r="O25" s="310"/>
      <c r="P25" s="310"/>
      <c r="Q25" s="310"/>
      <c r="R25" s="310"/>
      <c r="S25" s="310"/>
    </row>
    <row r="26" spans="1:19" s="359" customFormat="1" ht="26.25" customHeight="1" thickBot="1" x14ac:dyDescent="0.25">
      <c r="A26" s="316"/>
      <c r="B26" s="353" t="s">
        <v>164</v>
      </c>
      <c r="C26" s="354">
        <v>25.458305544025606</v>
      </c>
      <c r="D26" s="354">
        <v>-2.5261718406969242</v>
      </c>
      <c r="E26" s="354">
        <v>28.278384840341449</v>
      </c>
      <c r="F26" s="365"/>
      <c r="G26" s="366"/>
      <c r="H26" s="354">
        <v>80.51640188620091</v>
      </c>
      <c r="I26" s="316"/>
      <c r="J26" s="316"/>
      <c r="K26" s="316"/>
      <c r="L26" s="316"/>
    </row>
    <row r="27" spans="1:19" s="359" customFormat="1" ht="12.6" customHeight="1" x14ac:dyDescent="0.2">
      <c r="A27" s="316"/>
      <c r="B27" s="339"/>
      <c r="C27" s="340"/>
      <c r="D27" s="340"/>
      <c r="E27" s="340"/>
      <c r="F27" s="340"/>
      <c r="G27" s="340"/>
      <c r="H27" s="340"/>
      <c r="I27" s="340"/>
      <c r="J27" s="341"/>
      <c r="K27" s="316"/>
      <c r="L27" s="316"/>
      <c r="M27" s="316"/>
      <c r="N27" s="316"/>
      <c r="O27" s="316"/>
      <c r="P27" s="316"/>
    </row>
    <row r="28" spans="1:19" s="359" customFormat="1" ht="12.6" customHeight="1" x14ac:dyDescent="0.2">
      <c r="A28" s="316"/>
      <c r="B28" s="339"/>
      <c r="C28" s="340"/>
      <c r="D28" s="340"/>
      <c r="E28" s="340"/>
      <c r="F28" s="340"/>
      <c r="G28" s="340"/>
      <c r="H28" s="340"/>
      <c r="I28" s="340"/>
      <c r="J28" s="341"/>
      <c r="K28" s="316"/>
      <c r="L28" s="316"/>
      <c r="M28" s="316"/>
      <c r="N28" s="316"/>
      <c r="O28" s="316"/>
      <c r="P28" s="316"/>
    </row>
    <row r="29" spans="1:19" s="309" customFormat="1" ht="13.15" customHeight="1" x14ac:dyDescent="0.2">
      <c r="B29" s="306" t="s">
        <v>54</v>
      </c>
      <c r="C29" s="342"/>
      <c r="D29" s="342"/>
      <c r="E29" s="342"/>
      <c r="F29" s="342"/>
      <c r="G29" s="342"/>
      <c r="H29" s="342"/>
      <c r="I29" s="343"/>
      <c r="J29" s="344"/>
      <c r="K29" s="343"/>
      <c r="L29" s="343"/>
      <c r="M29" s="360"/>
    </row>
    <row r="30" spans="1:19" s="309" customFormat="1" ht="13.15" customHeight="1" x14ac:dyDescent="0.2">
      <c r="B30" s="345" t="s">
        <v>124</v>
      </c>
      <c r="C30" s="342"/>
      <c r="D30" s="342"/>
      <c r="E30" s="342"/>
      <c r="F30" s="342"/>
      <c r="G30" s="342"/>
      <c r="H30" s="342"/>
      <c r="I30" s="343"/>
      <c r="J30" s="344"/>
      <c r="K30" s="343"/>
      <c r="L30" s="343"/>
      <c r="M30" s="237"/>
    </row>
    <row r="31" spans="1:19" s="309" customFormat="1" ht="13.15" customHeight="1" x14ac:dyDescent="0.2">
      <c r="B31" s="306" t="s">
        <v>156</v>
      </c>
      <c r="C31" s="345"/>
      <c r="D31" s="345"/>
      <c r="E31" s="345"/>
      <c r="F31" s="344"/>
      <c r="G31" s="344"/>
      <c r="H31" s="344"/>
      <c r="I31" s="344"/>
      <c r="J31" s="344"/>
      <c r="K31" s="344"/>
      <c r="L31" s="344"/>
    </row>
    <row r="32" spans="1:19" s="309" customFormat="1" ht="13.15" customHeight="1" x14ac:dyDescent="0.2">
      <c r="B32" s="306" t="s">
        <v>157</v>
      </c>
      <c r="C32" s="345"/>
      <c r="D32" s="345"/>
      <c r="E32" s="345"/>
      <c r="F32" s="345"/>
      <c r="G32" s="345"/>
      <c r="H32" s="345"/>
    </row>
    <row r="33" spans="2:12" s="328" customFormat="1" ht="13.15" customHeight="1" x14ac:dyDescent="0.2">
      <c r="B33" s="345" t="s">
        <v>158</v>
      </c>
      <c r="C33" s="345"/>
      <c r="D33" s="345"/>
      <c r="E33" s="345"/>
      <c r="F33" s="345"/>
      <c r="G33" s="346"/>
      <c r="H33" s="346"/>
      <c r="I33" s="347" t="s">
        <v>25</v>
      </c>
      <c r="J33" s="348"/>
    </row>
    <row r="34" spans="2:12" s="309" customFormat="1" ht="13.15" customHeight="1" x14ac:dyDescent="0.2">
      <c r="B34" s="306" t="s">
        <v>138</v>
      </c>
      <c r="C34" s="345"/>
      <c r="D34" s="345"/>
      <c r="E34" s="345"/>
      <c r="F34" s="345"/>
      <c r="G34" s="344"/>
      <c r="H34" s="349"/>
      <c r="I34" s="350" t="s">
        <v>179</v>
      </c>
      <c r="J34" s="344"/>
    </row>
    <row r="35" spans="2:12" s="309" customFormat="1" ht="13.15" customHeight="1" x14ac:dyDescent="0.2">
      <c r="B35" s="345" t="s">
        <v>126</v>
      </c>
      <c r="C35" s="345"/>
      <c r="D35" s="345"/>
      <c r="E35" s="345"/>
      <c r="F35" s="345"/>
      <c r="G35" s="344"/>
      <c r="H35" s="344"/>
      <c r="I35" s="350" t="s">
        <v>167</v>
      </c>
      <c r="J35" s="344"/>
    </row>
    <row r="36" spans="2:12" s="309" customFormat="1" ht="13.5" x14ac:dyDescent="0.2">
      <c r="B36" s="441" t="s">
        <v>177</v>
      </c>
      <c r="C36" s="344"/>
      <c r="D36" s="344"/>
      <c r="E36" s="344"/>
      <c r="F36" s="344"/>
      <c r="G36" s="344"/>
      <c r="H36" s="349"/>
      <c r="K36" s="344"/>
      <c r="L36" s="344"/>
    </row>
    <row r="37" spans="2:12" s="309" customFormat="1" x14ac:dyDescent="0.2">
      <c r="B37" s="344" t="s">
        <v>127</v>
      </c>
      <c r="D37" s="367" t="s">
        <v>168</v>
      </c>
      <c r="E37" s="344"/>
      <c r="F37" s="344"/>
      <c r="G37" s="344"/>
      <c r="H37" s="344"/>
      <c r="I37" s="344"/>
      <c r="J37" s="349"/>
      <c r="K37" s="349"/>
      <c r="L37" s="344"/>
    </row>
    <row r="38" spans="2:12" s="309" customFormat="1" x14ac:dyDescent="0.2"/>
    <row r="39" spans="2:12" s="309" customFormat="1" x14ac:dyDescent="0.2"/>
    <row r="42" spans="2:12" x14ac:dyDescent="0.2">
      <c r="C42" s="368"/>
      <c r="D42" s="368"/>
      <c r="E42" s="368"/>
      <c r="F42" s="368"/>
      <c r="G42" s="368"/>
      <c r="H42" s="368"/>
    </row>
    <row r="43" spans="2:12" x14ac:dyDescent="0.2">
      <c r="C43" s="368"/>
      <c r="D43" s="368"/>
      <c r="E43" s="368"/>
      <c r="F43" s="368"/>
      <c r="G43" s="368"/>
      <c r="H43" s="368"/>
    </row>
    <row r="44" spans="2:12" x14ac:dyDescent="0.2">
      <c r="C44" s="368"/>
      <c r="D44" s="368"/>
      <c r="E44" s="368"/>
      <c r="F44" s="368"/>
      <c r="G44" s="368"/>
      <c r="H44" s="368"/>
    </row>
    <row r="45" spans="2:12" x14ac:dyDescent="0.2">
      <c r="C45" s="368"/>
      <c r="D45" s="368"/>
      <c r="E45" s="368"/>
      <c r="F45" s="368"/>
      <c r="G45" s="368"/>
      <c r="H45" s="368"/>
    </row>
    <row r="46" spans="2:12" x14ac:dyDescent="0.2">
      <c r="C46" s="368"/>
      <c r="D46" s="368"/>
      <c r="E46" s="368"/>
      <c r="F46" s="368"/>
      <c r="G46" s="368"/>
      <c r="H46" s="368"/>
    </row>
    <row r="47" spans="2:12" x14ac:dyDescent="0.2">
      <c r="C47" s="368"/>
      <c r="D47" s="368"/>
      <c r="E47" s="368"/>
      <c r="F47" s="368"/>
      <c r="G47" s="368"/>
      <c r="H47" s="368"/>
    </row>
  </sheetData>
  <mergeCells count="3">
    <mergeCell ref="B5:J5"/>
    <mergeCell ref="B6:J6"/>
    <mergeCell ref="C8:F8"/>
  </mergeCells>
  <hyperlinks>
    <hyperlink ref="D37" r:id="rId1"/>
  </hyperlinks>
  <printOptions horizontalCentered="1" verticalCentered="1"/>
  <pageMargins left="0.43307086614173229" right="0.23622047244094491" top="0.47244094488188981" bottom="0.35433070866141736" header="0.31496062992125984" footer="0.27559055118110237"/>
  <pageSetup paperSize="9" scale="93" orientation="landscape" r:id="rId2"/>
  <headerFooter alignWithMargins="0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S44"/>
  <sheetViews>
    <sheetView showGridLines="0" zoomScale="90" zoomScaleNormal="90" workbookViewId="0">
      <selection activeCell="E24" sqref="E24"/>
    </sheetView>
  </sheetViews>
  <sheetFormatPr baseColWidth="10" defaultRowHeight="12.75" x14ac:dyDescent="0.2"/>
  <cols>
    <col min="1" max="1" width="11.7109375" style="309" customWidth="1"/>
    <col min="2" max="2" width="17.42578125" style="310" customWidth="1"/>
    <col min="3" max="6" width="15.7109375" style="310" customWidth="1"/>
    <col min="7" max="7" width="15.7109375" style="310" hidden="1" customWidth="1"/>
    <col min="8" max="10" width="15.7109375" style="310" customWidth="1"/>
    <col min="11" max="11" width="5.42578125" style="310" customWidth="1"/>
    <col min="12" max="13" width="11.42578125" style="310"/>
    <col min="14" max="19" width="11.42578125" style="309" customWidth="1"/>
    <col min="20" max="16384" width="11.42578125" style="310"/>
  </cols>
  <sheetData>
    <row r="1" spans="1:19" x14ac:dyDescent="0.2"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</row>
    <row r="2" spans="1:19" ht="20.100000000000001" customHeight="1" x14ac:dyDescent="0.2">
      <c r="C2" s="311"/>
      <c r="D2" s="309"/>
      <c r="E2" s="309"/>
      <c r="F2" s="438" t="s">
        <v>173</v>
      </c>
      <c r="G2" s="309"/>
      <c r="H2" s="443">
        <v>44277</v>
      </c>
      <c r="I2" s="309"/>
      <c r="J2" s="309"/>
      <c r="K2" s="309"/>
      <c r="L2" s="356"/>
      <c r="M2" s="311"/>
    </row>
    <row r="3" spans="1:19" ht="12.75" customHeight="1" x14ac:dyDescent="0.2">
      <c r="B3" s="312"/>
      <c r="C3" s="313"/>
      <c r="D3" s="309"/>
      <c r="E3" s="309"/>
      <c r="F3" s="309"/>
      <c r="G3" s="309"/>
      <c r="H3" s="309"/>
      <c r="I3" s="309"/>
      <c r="J3" s="309"/>
      <c r="K3" s="313"/>
      <c r="L3" s="313"/>
      <c r="M3" s="313"/>
    </row>
    <row r="4" spans="1:19" ht="12.75" customHeight="1" x14ac:dyDescent="0.2">
      <c r="B4" s="313"/>
      <c r="C4" s="314"/>
      <c r="D4" s="309"/>
      <c r="E4" s="309"/>
      <c r="F4" s="309"/>
      <c r="G4" s="309"/>
      <c r="H4" s="309"/>
      <c r="I4" s="309"/>
      <c r="J4" s="309"/>
      <c r="K4" s="313"/>
      <c r="L4" s="357"/>
      <c r="M4" s="357"/>
    </row>
    <row r="5" spans="1:19" ht="15.75" x14ac:dyDescent="0.25">
      <c r="B5" s="451" t="s">
        <v>143</v>
      </c>
      <c r="C5" s="451"/>
      <c r="D5" s="451"/>
      <c r="E5" s="451"/>
      <c r="F5" s="451"/>
      <c r="G5" s="451"/>
      <c r="H5" s="451"/>
      <c r="I5" s="451"/>
      <c r="J5" s="451"/>
      <c r="K5" s="358"/>
      <c r="L5" s="358"/>
      <c r="M5" s="358"/>
    </row>
    <row r="6" spans="1:19" ht="16.5" x14ac:dyDescent="0.2">
      <c r="B6" s="452" t="s">
        <v>59</v>
      </c>
      <c r="C6" s="452"/>
      <c r="D6" s="452"/>
      <c r="E6" s="452"/>
      <c r="F6" s="452"/>
      <c r="G6" s="452"/>
      <c r="H6" s="452"/>
      <c r="I6" s="452"/>
      <c r="J6" s="452"/>
      <c r="K6" s="315"/>
      <c r="L6" s="315"/>
      <c r="M6" s="315"/>
      <c r="N6" s="309" t="s">
        <v>31</v>
      </c>
    </row>
    <row r="7" spans="1:19" ht="13.15" customHeight="1" thickBot="1" x14ac:dyDescent="0.25"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</row>
    <row r="8" spans="1:19" s="359" customFormat="1" ht="22.9" customHeight="1" thickBot="1" x14ac:dyDescent="0.25">
      <c r="A8" s="316"/>
      <c r="B8" s="9"/>
      <c r="C8" s="453" t="s">
        <v>118</v>
      </c>
      <c r="D8" s="454"/>
      <c r="E8" s="454"/>
      <c r="F8" s="455"/>
      <c r="G8" s="222"/>
      <c r="H8" s="370" t="s">
        <v>119</v>
      </c>
      <c r="I8" s="316"/>
      <c r="J8" s="316"/>
      <c r="K8" s="316"/>
      <c r="L8" s="316"/>
    </row>
    <row r="9" spans="1:19" s="359" customFormat="1" x14ac:dyDescent="0.2">
      <c r="A9" s="316"/>
      <c r="B9" s="13"/>
      <c r="C9" s="14" t="s">
        <v>3</v>
      </c>
      <c r="D9" s="15" t="s">
        <v>4</v>
      </c>
      <c r="E9" s="19" t="s">
        <v>36</v>
      </c>
      <c r="F9" s="15" t="s">
        <v>5</v>
      </c>
      <c r="G9" s="222"/>
      <c r="H9" s="369"/>
      <c r="I9" s="316"/>
      <c r="J9" s="316"/>
      <c r="K9" s="316"/>
      <c r="L9" s="316"/>
    </row>
    <row r="10" spans="1:19" ht="13.5" thickBot="1" x14ac:dyDescent="0.25">
      <c r="B10" s="305" t="s">
        <v>120</v>
      </c>
      <c r="C10" s="22"/>
      <c r="D10" s="23" t="s">
        <v>38</v>
      </c>
      <c r="E10" s="95"/>
      <c r="F10" s="23" t="s">
        <v>121</v>
      </c>
      <c r="G10" s="213"/>
      <c r="H10" s="95"/>
      <c r="I10" s="309"/>
      <c r="J10" s="309"/>
      <c r="K10" s="309"/>
      <c r="L10" s="309"/>
      <c r="N10" s="310"/>
      <c r="O10" s="310"/>
      <c r="P10" s="310"/>
      <c r="Q10" s="310"/>
      <c r="R10" s="310"/>
      <c r="S10" s="310"/>
    </row>
    <row r="11" spans="1:19" ht="13.5" thickBot="1" x14ac:dyDescent="0.25">
      <c r="B11" s="317"/>
      <c r="C11" s="318" t="s">
        <v>153</v>
      </c>
      <c r="D11" s="319" t="s">
        <v>11</v>
      </c>
      <c r="E11" s="320" t="s">
        <v>12</v>
      </c>
      <c r="F11" s="320" t="s">
        <v>13</v>
      </c>
      <c r="G11" s="309"/>
      <c r="H11" s="320" t="s">
        <v>14</v>
      </c>
      <c r="I11" s="309"/>
      <c r="J11" s="309"/>
      <c r="K11" s="309"/>
      <c r="L11" s="309"/>
      <c r="N11" s="310"/>
      <c r="O11" s="310"/>
      <c r="P11" s="310"/>
      <c r="Q11" s="310"/>
      <c r="R11" s="310"/>
      <c r="S11" s="310"/>
    </row>
    <row r="12" spans="1:19" ht="17.100000000000001" customHeight="1" x14ac:dyDescent="0.2">
      <c r="B12" s="321">
        <v>43101</v>
      </c>
      <c r="C12" s="322">
        <v>527458.75052012259</v>
      </c>
      <c r="D12" s="323">
        <v>20890.750520122558</v>
      </c>
      <c r="E12" s="323">
        <v>384888</v>
      </c>
      <c r="F12" s="323">
        <v>121679.99999999999</v>
      </c>
      <c r="G12" s="309"/>
      <c r="H12" s="323">
        <v>159522</v>
      </c>
      <c r="I12" s="309"/>
      <c r="J12" s="309"/>
      <c r="K12" s="309"/>
      <c r="L12" s="309"/>
      <c r="N12" s="310"/>
      <c r="O12" s="310"/>
      <c r="P12" s="310"/>
      <c r="Q12" s="310"/>
      <c r="R12" s="310"/>
      <c r="S12" s="310"/>
    </row>
    <row r="13" spans="1:19" ht="17.100000000000001" customHeight="1" x14ac:dyDescent="0.2">
      <c r="B13" s="324">
        <v>43132</v>
      </c>
      <c r="C13" s="325">
        <v>654717.78962055151</v>
      </c>
      <c r="D13" s="326">
        <v>19282.789620551521</v>
      </c>
      <c r="E13" s="326">
        <v>398915</v>
      </c>
      <c r="F13" s="326">
        <v>236520</v>
      </c>
      <c r="G13" s="309"/>
      <c r="H13" s="326">
        <v>145005</v>
      </c>
      <c r="I13" s="309"/>
      <c r="J13" s="309"/>
      <c r="K13" s="309"/>
      <c r="L13" s="309"/>
      <c r="N13" s="310"/>
      <c r="O13" s="310"/>
      <c r="P13" s="310"/>
      <c r="Q13" s="310"/>
      <c r="R13" s="310"/>
      <c r="S13" s="310"/>
    </row>
    <row r="14" spans="1:19" ht="17.100000000000001" customHeight="1" x14ac:dyDescent="0.2">
      <c r="B14" s="324">
        <v>43160</v>
      </c>
      <c r="C14" s="325">
        <v>593546.38239854854</v>
      </c>
      <c r="D14" s="326">
        <v>18658.382398548478</v>
      </c>
      <c r="E14" s="326">
        <v>464728</v>
      </c>
      <c r="F14" s="326">
        <v>110160</v>
      </c>
      <c r="G14" s="309"/>
      <c r="H14" s="326">
        <v>183449</v>
      </c>
      <c r="I14" s="309"/>
      <c r="J14" s="309"/>
      <c r="K14" s="309"/>
      <c r="L14" s="309"/>
      <c r="N14" s="310"/>
      <c r="O14" s="310"/>
      <c r="P14" s="310"/>
      <c r="Q14" s="310"/>
      <c r="R14" s="310"/>
      <c r="S14" s="310"/>
    </row>
    <row r="15" spans="1:19" ht="17.100000000000001" customHeight="1" x14ac:dyDescent="0.2">
      <c r="B15" s="324">
        <v>43191</v>
      </c>
      <c r="C15" s="325">
        <v>277490.28029309999</v>
      </c>
      <c r="D15" s="326">
        <v>17363.280293100001</v>
      </c>
      <c r="E15" s="326">
        <v>327087</v>
      </c>
      <c r="F15" s="326">
        <v>-66960</v>
      </c>
      <c r="G15" s="309"/>
      <c r="H15" s="326">
        <v>83492</v>
      </c>
      <c r="I15" s="309"/>
      <c r="J15" s="309"/>
      <c r="K15" s="309"/>
      <c r="L15" s="309"/>
      <c r="N15" s="310"/>
      <c r="O15" s="310"/>
      <c r="P15" s="310"/>
      <c r="Q15" s="310"/>
      <c r="R15" s="310"/>
      <c r="S15" s="310"/>
    </row>
    <row r="16" spans="1:19" ht="17.100000000000001" customHeight="1" x14ac:dyDescent="0.2">
      <c r="B16" s="324">
        <v>43221</v>
      </c>
      <c r="C16" s="325">
        <v>222077.92807199998</v>
      </c>
      <c r="D16" s="326">
        <v>18440.928071999999</v>
      </c>
      <c r="E16" s="326">
        <v>329277</v>
      </c>
      <c r="F16" s="326">
        <v>-125640</v>
      </c>
      <c r="G16" s="309"/>
      <c r="H16" s="326">
        <v>84088</v>
      </c>
      <c r="I16" s="309"/>
      <c r="J16" s="309"/>
      <c r="K16" s="309"/>
      <c r="L16" s="309"/>
      <c r="N16" s="310"/>
      <c r="O16" s="310"/>
      <c r="P16" s="310"/>
      <c r="Q16" s="310"/>
      <c r="R16" s="310"/>
      <c r="S16" s="310"/>
    </row>
    <row r="17" spans="1:19" ht="17.100000000000001" customHeight="1" x14ac:dyDescent="0.2">
      <c r="B17" s="324">
        <v>43252</v>
      </c>
      <c r="C17" s="325">
        <v>219075.45253262209</v>
      </c>
      <c r="D17" s="326">
        <v>13272.452532622079</v>
      </c>
      <c r="E17" s="326">
        <v>312363</v>
      </c>
      <c r="F17" s="326">
        <v>-106560</v>
      </c>
      <c r="G17" s="309"/>
      <c r="H17" s="326">
        <v>83806</v>
      </c>
      <c r="I17" s="309"/>
      <c r="J17" s="309"/>
      <c r="K17" s="309"/>
      <c r="L17" s="309"/>
      <c r="N17" s="310"/>
      <c r="O17" s="310"/>
      <c r="P17" s="310"/>
      <c r="Q17" s="310"/>
      <c r="R17" s="310"/>
      <c r="S17" s="310"/>
    </row>
    <row r="18" spans="1:19" ht="17.100000000000001" customHeight="1" x14ac:dyDescent="0.2">
      <c r="B18" s="324">
        <v>43282</v>
      </c>
      <c r="C18" s="325">
        <v>261741.53590581793</v>
      </c>
      <c r="D18" s="326">
        <v>16992.535905817917</v>
      </c>
      <c r="E18" s="326">
        <v>346989</v>
      </c>
      <c r="F18" s="326">
        <v>-102240</v>
      </c>
      <c r="G18" s="309"/>
      <c r="H18" s="326">
        <v>128538</v>
      </c>
      <c r="I18" s="309"/>
      <c r="J18" s="309"/>
      <c r="K18" s="309"/>
      <c r="L18" s="309"/>
      <c r="N18" s="310"/>
      <c r="O18" s="310"/>
      <c r="P18" s="310"/>
      <c r="Q18" s="310"/>
      <c r="R18" s="310"/>
      <c r="S18" s="310"/>
    </row>
    <row r="19" spans="1:19" ht="17.100000000000001" customHeight="1" x14ac:dyDescent="0.2">
      <c r="B19" s="324">
        <v>43313</v>
      </c>
      <c r="C19" s="351">
        <v>254727.65338598157</v>
      </c>
      <c r="D19" s="352">
        <v>17631.653385981597</v>
      </c>
      <c r="E19" s="326">
        <v>367416</v>
      </c>
      <c r="F19" s="326">
        <v>-130320.00000000001</v>
      </c>
      <c r="G19" s="309"/>
      <c r="H19" s="326">
        <v>114417</v>
      </c>
      <c r="I19" s="309"/>
      <c r="J19" s="309"/>
      <c r="K19" s="309"/>
      <c r="L19" s="309"/>
      <c r="N19" s="310"/>
      <c r="O19" s="310"/>
      <c r="P19" s="310"/>
      <c r="Q19" s="310"/>
      <c r="R19" s="310"/>
      <c r="S19" s="310"/>
    </row>
    <row r="20" spans="1:19" ht="17.100000000000001" customHeight="1" x14ac:dyDescent="0.2">
      <c r="B20" s="324">
        <v>43344</v>
      </c>
      <c r="C20" s="325">
        <v>291888.15369855682</v>
      </c>
      <c r="D20" s="326">
        <v>18286.153698556798</v>
      </c>
      <c r="E20" s="326">
        <v>349562</v>
      </c>
      <c r="F20" s="326">
        <v>-75960</v>
      </c>
      <c r="G20" s="309"/>
      <c r="H20" s="326">
        <v>121935</v>
      </c>
      <c r="I20" s="309"/>
      <c r="J20" s="309"/>
      <c r="K20" s="309"/>
      <c r="L20" s="309"/>
      <c r="N20" s="310"/>
      <c r="O20" s="310"/>
      <c r="P20" s="310"/>
      <c r="Q20" s="310"/>
      <c r="R20" s="310"/>
      <c r="S20" s="310"/>
    </row>
    <row r="21" spans="1:19" ht="17.100000000000001" customHeight="1" x14ac:dyDescent="0.2">
      <c r="B21" s="327">
        <v>43374</v>
      </c>
      <c r="C21" s="325">
        <v>342841.66224273422</v>
      </c>
      <c r="D21" s="326">
        <v>18372.662242734237</v>
      </c>
      <c r="E21" s="326">
        <v>398629</v>
      </c>
      <c r="F21" s="326">
        <v>-74160</v>
      </c>
      <c r="G21" s="309"/>
      <c r="H21" s="326">
        <v>126160</v>
      </c>
      <c r="I21" s="328"/>
      <c r="J21" s="309"/>
      <c r="K21" s="309"/>
      <c r="L21" s="309"/>
      <c r="N21" s="310"/>
      <c r="O21" s="310"/>
      <c r="P21" s="310"/>
      <c r="Q21" s="310"/>
      <c r="R21" s="310"/>
      <c r="S21" s="310"/>
    </row>
    <row r="22" spans="1:19" ht="17.100000000000001" customHeight="1" x14ac:dyDescent="0.2">
      <c r="B22" s="327">
        <v>43405</v>
      </c>
      <c r="C22" s="325">
        <v>463984.34309974289</v>
      </c>
      <c r="D22" s="326">
        <v>19293.343099742877</v>
      </c>
      <c r="E22" s="326">
        <v>401851</v>
      </c>
      <c r="F22" s="326">
        <v>42840</v>
      </c>
      <c r="G22" s="309"/>
      <c r="H22" s="326">
        <v>166353</v>
      </c>
      <c r="I22" s="309"/>
      <c r="J22" s="309"/>
      <c r="K22" s="309"/>
      <c r="L22" s="309"/>
      <c r="N22" s="310"/>
      <c r="O22" s="310"/>
      <c r="P22" s="310"/>
      <c r="Q22" s="310"/>
      <c r="R22" s="310"/>
      <c r="S22" s="310"/>
    </row>
    <row r="23" spans="1:19" ht="17.100000000000001" customHeight="1" thickBot="1" x14ac:dyDescent="0.25">
      <c r="B23" s="327">
        <v>43435</v>
      </c>
      <c r="C23" s="329">
        <v>462989.71805529454</v>
      </c>
      <c r="D23" s="330">
        <v>20270.718055294561</v>
      </c>
      <c r="E23" s="330">
        <v>371799</v>
      </c>
      <c r="F23" s="330">
        <v>70920</v>
      </c>
      <c r="G23" s="309"/>
      <c r="H23" s="330">
        <v>166165</v>
      </c>
      <c r="I23" s="309"/>
      <c r="J23" s="309"/>
      <c r="K23" s="309"/>
      <c r="L23" s="309"/>
      <c r="N23" s="310"/>
      <c r="O23" s="310"/>
      <c r="P23" s="310"/>
      <c r="Q23" s="310"/>
      <c r="R23" s="310"/>
      <c r="S23" s="310"/>
    </row>
    <row r="24" spans="1:19" ht="24.75" customHeight="1" thickBot="1" x14ac:dyDescent="0.25">
      <c r="B24" s="361" t="s">
        <v>163</v>
      </c>
      <c r="C24" s="332">
        <v>4572539.6498250728</v>
      </c>
      <c r="D24" s="332">
        <v>218755.64982507261</v>
      </c>
      <c r="E24" s="331">
        <v>4453504</v>
      </c>
      <c r="F24" s="331">
        <v>-99720</v>
      </c>
      <c r="G24" s="309"/>
      <c r="H24" s="331">
        <v>1562930</v>
      </c>
      <c r="I24" s="309"/>
      <c r="J24" s="309"/>
      <c r="K24" s="309"/>
      <c r="L24" s="309"/>
      <c r="N24" s="310"/>
      <c r="O24" s="310"/>
      <c r="P24" s="310"/>
      <c r="Q24" s="310"/>
      <c r="R24" s="310"/>
      <c r="S24" s="310"/>
    </row>
    <row r="25" spans="1:19" ht="26.25" customHeight="1" thickBot="1" x14ac:dyDescent="0.25">
      <c r="B25" s="361" t="s">
        <v>162</v>
      </c>
      <c r="C25" s="332">
        <v>4328739.7490021391</v>
      </c>
      <c r="D25" s="333">
        <v>255059.74900213917</v>
      </c>
      <c r="E25" s="333">
        <v>4059460</v>
      </c>
      <c r="F25" s="334">
        <v>14220</v>
      </c>
      <c r="G25" s="309"/>
      <c r="H25" s="335">
        <v>1131176</v>
      </c>
      <c r="I25" s="309"/>
      <c r="J25" s="309"/>
      <c r="K25" s="309"/>
      <c r="L25" s="309"/>
      <c r="N25" s="310"/>
      <c r="O25" s="310"/>
      <c r="P25" s="310"/>
      <c r="Q25" s="310"/>
      <c r="R25" s="310"/>
      <c r="S25" s="310"/>
    </row>
    <row r="26" spans="1:19" s="359" customFormat="1" ht="26.25" customHeight="1" thickBot="1" x14ac:dyDescent="0.25">
      <c r="A26" s="316"/>
      <c r="B26" s="353" t="s">
        <v>164</v>
      </c>
      <c r="C26" s="354">
        <v>5.632121932928273</v>
      </c>
      <c r="D26" s="337">
        <v>-14.233566573752912</v>
      </c>
      <c r="E26" s="337">
        <v>9.7068082946992948</v>
      </c>
      <c r="F26" s="338"/>
      <c r="G26" s="316"/>
      <c r="H26" s="337">
        <v>38.168596221984906</v>
      </c>
      <c r="I26" s="316"/>
      <c r="J26" s="316"/>
      <c r="K26" s="316"/>
      <c r="L26" s="316"/>
    </row>
    <row r="27" spans="1:19" s="359" customFormat="1" ht="12.6" customHeight="1" x14ac:dyDescent="0.2">
      <c r="A27" s="316"/>
      <c r="B27" s="339"/>
      <c r="C27" s="340"/>
      <c r="D27" s="340"/>
      <c r="E27" s="340"/>
      <c r="F27" s="340"/>
      <c r="G27" s="340"/>
      <c r="H27" s="340"/>
      <c r="I27" s="340"/>
      <c r="J27" s="341"/>
      <c r="K27" s="316"/>
      <c r="L27" s="316"/>
      <c r="M27" s="316"/>
      <c r="N27" s="316"/>
      <c r="O27" s="316"/>
      <c r="P27" s="316"/>
    </row>
    <row r="28" spans="1:19" s="359" customFormat="1" ht="12.6" customHeight="1" x14ac:dyDescent="0.2">
      <c r="A28" s="316"/>
      <c r="B28" s="339"/>
      <c r="C28" s="340"/>
      <c r="D28" s="340"/>
      <c r="E28" s="340"/>
      <c r="F28" s="340"/>
      <c r="G28" s="340"/>
      <c r="H28" s="340"/>
      <c r="I28" s="340"/>
      <c r="J28" s="341"/>
      <c r="K28" s="316"/>
      <c r="L28" s="316"/>
      <c r="M28" s="316"/>
      <c r="N28" s="316"/>
      <c r="O28" s="316"/>
      <c r="P28" s="316"/>
    </row>
    <row r="29" spans="1:19" s="309" customFormat="1" ht="13.15" customHeight="1" x14ac:dyDescent="0.2">
      <c r="B29" s="306" t="s">
        <v>54</v>
      </c>
      <c r="C29" s="342"/>
      <c r="D29" s="342"/>
      <c r="E29" s="342"/>
      <c r="F29" s="342"/>
      <c r="G29" s="342"/>
      <c r="H29" s="342"/>
      <c r="I29" s="343"/>
      <c r="J29" s="344"/>
      <c r="K29" s="343"/>
      <c r="L29" s="343"/>
      <c r="M29" s="360"/>
    </row>
    <row r="30" spans="1:19" s="309" customFormat="1" ht="13.15" customHeight="1" x14ac:dyDescent="0.2">
      <c r="B30" s="345" t="s">
        <v>124</v>
      </c>
      <c r="C30" s="342"/>
      <c r="D30" s="342"/>
      <c r="E30" s="342"/>
      <c r="F30" s="342"/>
      <c r="G30" s="342"/>
      <c r="H30" s="342"/>
      <c r="I30" s="343"/>
      <c r="J30" s="344"/>
      <c r="K30" s="343"/>
      <c r="L30" s="343"/>
      <c r="M30" s="237"/>
    </row>
    <row r="31" spans="1:19" s="309" customFormat="1" ht="13.15" customHeight="1" x14ac:dyDescent="0.2">
      <c r="B31" s="306" t="s">
        <v>156</v>
      </c>
      <c r="C31" s="345"/>
      <c r="D31" s="345"/>
      <c r="E31" s="345"/>
      <c r="F31" s="344"/>
      <c r="G31" s="344"/>
      <c r="H31" s="344"/>
      <c r="I31" s="344"/>
      <c r="J31" s="344"/>
      <c r="K31" s="344"/>
      <c r="L31" s="344"/>
    </row>
    <row r="32" spans="1:19" s="309" customFormat="1" ht="13.15" customHeight="1" x14ac:dyDescent="0.2">
      <c r="B32" s="306" t="s">
        <v>157</v>
      </c>
      <c r="C32" s="345"/>
      <c r="D32" s="345"/>
      <c r="E32" s="345"/>
      <c r="F32" s="345"/>
      <c r="G32" s="345"/>
      <c r="H32" s="345"/>
    </row>
    <row r="33" spans="2:12" s="328" customFormat="1" ht="13.15" customHeight="1" x14ac:dyDescent="0.2">
      <c r="B33" s="345" t="s">
        <v>158</v>
      </c>
      <c r="C33" s="345"/>
      <c r="D33" s="345"/>
      <c r="E33" s="345"/>
      <c r="F33" s="345"/>
      <c r="G33" s="346"/>
      <c r="H33" s="346"/>
      <c r="I33" s="347" t="s">
        <v>25</v>
      </c>
      <c r="J33" s="348"/>
    </row>
    <row r="34" spans="2:12" s="309" customFormat="1" ht="13.15" customHeight="1" x14ac:dyDescent="0.2">
      <c r="B34" s="306" t="s">
        <v>138</v>
      </c>
      <c r="C34" s="345"/>
      <c r="D34" s="345"/>
      <c r="E34" s="345"/>
      <c r="F34" s="345"/>
      <c r="G34" s="344"/>
      <c r="H34" s="349"/>
      <c r="I34" s="350"/>
      <c r="J34" s="344"/>
    </row>
    <row r="35" spans="2:12" s="309" customFormat="1" ht="13.15" customHeight="1" x14ac:dyDescent="0.2">
      <c r="B35" s="345" t="s">
        <v>126</v>
      </c>
      <c r="C35" s="345"/>
      <c r="D35" s="345"/>
      <c r="E35" s="345"/>
      <c r="F35" s="345"/>
      <c r="G35" s="344"/>
      <c r="H35" s="344"/>
      <c r="I35" s="350" t="s">
        <v>160</v>
      </c>
      <c r="J35" s="344"/>
    </row>
    <row r="36" spans="2:12" s="309" customFormat="1" ht="13.5" x14ac:dyDescent="0.2">
      <c r="B36" s="441" t="s">
        <v>177</v>
      </c>
      <c r="C36" s="344"/>
      <c r="D36" s="344"/>
      <c r="E36" s="344"/>
      <c r="F36" s="344"/>
      <c r="G36" s="344"/>
      <c r="H36" s="349"/>
      <c r="K36" s="344"/>
      <c r="L36" s="344"/>
    </row>
    <row r="37" spans="2:12" s="309" customFormat="1" x14ac:dyDescent="0.2">
      <c r="B37" s="344" t="s">
        <v>127</v>
      </c>
      <c r="D37" s="344" t="s">
        <v>128</v>
      </c>
      <c r="E37" s="344"/>
      <c r="F37" s="344"/>
      <c r="G37" s="344"/>
      <c r="H37" s="344"/>
      <c r="I37" s="344"/>
      <c r="J37" s="349"/>
      <c r="K37" s="349"/>
      <c r="L37" s="344"/>
    </row>
    <row r="38" spans="2:12" s="309" customFormat="1" x14ac:dyDescent="0.2">
      <c r="E38" s="344"/>
      <c r="F38" s="344"/>
      <c r="G38" s="344"/>
      <c r="H38" s="344"/>
      <c r="I38" s="344"/>
      <c r="J38" s="344"/>
      <c r="K38" s="344"/>
      <c r="L38" s="344"/>
    </row>
    <row r="39" spans="2:12" s="309" customFormat="1" x14ac:dyDescent="0.2">
      <c r="E39" s="344"/>
      <c r="F39" s="344"/>
      <c r="G39" s="344"/>
      <c r="H39" s="344"/>
      <c r="I39" s="344"/>
      <c r="J39" s="344"/>
      <c r="K39" s="344"/>
      <c r="L39" s="344"/>
    </row>
    <row r="40" spans="2:12" s="309" customFormat="1" x14ac:dyDescent="0.2"/>
    <row r="41" spans="2:12" s="309" customFormat="1" x14ac:dyDescent="0.2"/>
    <row r="42" spans="2:12" s="309" customFormat="1" x14ac:dyDescent="0.2"/>
    <row r="43" spans="2:12" s="309" customFormat="1" x14ac:dyDescent="0.2"/>
    <row r="44" spans="2:12" s="309" customFormat="1" x14ac:dyDescent="0.2"/>
  </sheetData>
  <mergeCells count="3">
    <mergeCell ref="B5:J5"/>
    <mergeCell ref="B6:J6"/>
    <mergeCell ref="C8:F8"/>
  </mergeCells>
  <printOptions horizontalCentered="1" verticalCentered="1"/>
  <pageMargins left="0.43307086614173229" right="0.23622047244094491" top="0.47244094488188981" bottom="0.35433070866141736" header="0.31496062992125984" footer="0.27559055118110237"/>
  <pageSetup paperSize="9" scale="93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S44"/>
  <sheetViews>
    <sheetView showGridLines="0" zoomScale="90" zoomScaleNormal="90" workbookViewId="0">
      <selection activeCell="E24" sqref="E24"/>
    </sheetView>
  </sheetViews>
  <sheetFormatPr baseColWidth="10" defaultRowHeight="12.75" x14ac:dyDescent="0.2"/>
  <cols>
    <col min="1" max="1" width="11.7109375" style="213" customWidth="1"/>
    <col min="2" max="6" width="15.7109375" customWidth="1"/>
    <col min="7" max="7" width="15.7109375" hidden="1" customWidth="1"/>
    <col min="8" max="10" width="15.7109375" customWidth="1"/>
    <col min="11" max="11" width="5.42578125" customWidth="1"/>
    <col min="14" max="19" width="11.42578125" style="213" customWidth="1"/>
  </cols>
  <sheetData>
    <row r="1" spans="1:19" x14ac:dyDescent="0.2"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</row>
    <row r="2" spans="1:19" ht="20.100000000000001" customHeight="1" x14ac:dyDescent="0.2">
      <c r="C2" s="215"/>
      <c r="D2" s="213"/>
      <c r="E2" s="213"/>
      <c r="F2" s="438" t="s">
        <v>173</v>
      </c>
      <c r="G2" s="213"/>
      <c r="H2" s="443">
        <v>44277</v>
      </c>
      <c r="I2" s="213"/>
      <c r="J2" s="213"/>
      <c r="K2" s="213"/>
      <c r="L2" s="216"/>
      <c r="M2" s="215"/>
    </row>
    <row r="3" spans="1:19" ht="12.75" customHeight="1" x14ac:dyDescent="0.2">
      <c r="B3" s="214"/>
      <c r="C3" s="217"/>
      <c r="D3" s="213"/>
      <c r="E3" s="213"/>
      <c r="F3" s="213"/>
      <c r="G3" s="213"/>
      <c r="H3" s="213"/>
      <c r="I3" s="213"/>
      <c r="J3" s="213"/>
      <c r="K3" s="217"/>
      <c r="L3" s="217"/>
      <c r="M3" s="217"/>
    </row>
    <row r="4" spans="1:19" ht="12.75" customHeight="1" x14ac:dyDescent="0.2">
      <c r="B4" s="217"/>
      <c r="C4" s="304"/>
      <c r="D4" s="213"/>
      <c r="E4" s="213"/>
      <c r="F4" s="213"/>
      <c r="G4" s="213"/>
      <c r="H4" s="213"/>
      <c r="I4" s="213"/>
      <c r="J4" s="213"/>
      <c r="K4" s="217"/>
      <c r="L4" s="219"/>
      <c r="M4" s="219"/>
    </row>
    <row r="5" spans="1:19" ht="15.75" x14ac:dyDescent="0.25">
      <c r="B5" s="456" t="s">
        <v>143</v>
      </c>
      <c r="C5" s="456"/>
      <c r="D5" s="456"/>
      <c r="E5" s="456"/>
      <c r="F5" s="456"/>
      <c r="G5" s="456"/>
      <c r="H5" s="456"/>
      <c r="I5" s="456"/>
      <c r="J5" s="456"/>
      <c r="K5" s="220"/>
      <c r="L5" s="220"/>
      <c r="M5" s="220"/>
    </row>
    <row r="6" spans="1:19" ht="16.5" x14ac:dyDescent="0.2">
      <c r="B6" s="457" t="s">
        <v>59</v>
      </c>
      <c r="C6" s="457"/>
      <c r="D6" s="457"/>
      <c r="E6" s="457"/>
      <c r="F6" s="457"/>
      <c r="G6" s="457"/>
      <c r="H6" s="457"/>
      <c r="I6" s="457"/>
      <c r="J6" s="457"/>
      <c r="K6" s="221"/>
      <c r="L6" s="221"/>
      <c r="M6" s="221"/>
      <c r="N6" s="213" t="s">
        <v>31</v>
      </c>
    </row>
    <row r="7" spans="1:19" ht="13.15" customHeight="1" thickBot="1" x14ac:dyDescent="0.25"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</row>
    <row r="8" spans="1:19" s="8" customFormat="1" ht="22.9" customHeight="1" thickBot="1" x14ac:dyDescent="0.25">
      <c r="A8" s="222"/>
      <c r="B8" s="9"/>
      <c r="C8" s="453" t="s">
        <v>118</v>
      </c>
      <c r="D8" s="454"/>
      <c r="E8" s="454"/>
      <c r="F8" s="455"/>
      <c r="G8" s="222"/>
      <c r="H8" s="370" t="s">
        <v>119</v>
      </c>
      <c r="I8" s="222"/>
      <c r="J8" s="222"/>
      <c r="K8" s="222"/>
      <c r="L8" s="222"/>
    </row>
    <row r="9" spans="1:19" s="8" customFormat="1" x14ac:dyDescent="0.2">
      <c r="A9" s="222"/>
      <c r="B9" s="13"/>
      <c r="C9" s="14" t="s">
        <v>3</v>
      </c>
      <c r="D9" s="15" t="s">
        <v>4</v>
      </c>
      <c r="E9" s="19" t="s">
        <v>36</v>
      </c>
      <c r="F9" s="15" t="s">
        <v>5</v>
      </c>
      <c r="G9" s="222"/>
      <c r="H9" s="369"/>
      <c r="I9" s="222"/>
      <c r="J9" s="222"/>
      <c r="K9" s="222"/>
      <c r="L9" s="222"/>
    </row>
    <row r="10" spans="1:19" ht="13.5" thickBot="1" x14ac:dyDescent="0.25">
      <c r="B10" s="305" t="s">
        <v>120</v>
      </c>
      <c r="C10" s="22"/>
      <c r="D10" s="23" t="s">
        <v>38</v>
      </c>
      <c r="E10" s="95"/>
      <c r="F10" s="23" t="s">
        <v>121</v>
      </c>
      <c r="G10" s="213"/>
      <c r="H10" s="95"/>
      <c r="I10" s="213"/>
      <c r="J10" s="213"/>
      <c r="K10" s="213"/>
      <c r="L10" s="213"/>
      <c r="N10"/>
      <c r="O10"/>
      <c r="P10"/>
      <c r="Q10"/>
      <c r="R10"/>
      <c r="S10"/>
    </row>
    <row r="11" spans="1:19" ht="13.5" thickBot="1" x14ac:dyDescent="0.25">
      <c r="B11" s="317"/>
      <c r="C11" s="318" t="s">
        <v>153</v>
      </c>
      <c r="D11" s="319" t="s">
        <v>11</v>
      </c>
      <c r="E11" s="320" t="s">
        <v>12</v>
      </c>
      <c r="F11" s="320" t="s">
        <v>13</v>
      </c>
      <c r="G11" s="309"/>
      <c r="H11" s="320" t="s">
        <v>14</v>
      </c>
      <c r="I11" s="213"/>
      <c r="J11" s="213"/>
      <c r="K11" s="213"/>
      <c r="L11" s="213"/>
      <c r="N11"/>
      <c r="O11"/>
      <c r="P11"/>
      <c r="Q11"/>
      <c r="R11"/>
      <c r="S11"/>
    </row>
    <row r="12" spans="1:19" ht="17.100000000000001" customHeight="1" x14ac:dyDescent="0.2">
      <c r="B12" s="321">
        <v>42736</v>
      </c>
      <c r="C12" s="322">
        <v>549041.42264837457</v>
      </c>
      <c r="D12" s="323">
        <v>23997.422648374555</v>
      </c>
      <c r="E12" s="323">
        <v>348644</v>
      </c>
      <c r="F12" s="323">
        <v>176400</v>
      </c>
      <c r="G12" s="309"/>
      <c r="H12" s="323">
        <v>92177</v>
      </c>
      <c r="I12" s="213"/>
      <c r="J12" s="213"/>
      <c r="K12" s="213"/>
      <c r="L12" s="213"/>
      <c r="N12"/>
      <c r="O12"/>
      <c r="P12"/>
      <c r="Q12"/>
      <c r="R12"/>
      <c r="S12"/>
    </row>
    <row r="13" spans="1:19" ht="17.100000000000001" customHeight="1" x14ac:dyDescent="0.2">
      <c r="B13" s="324">
        <v>42767</v>
      </c>
      <c r="C13" s="325">
        <v>422044.89731828991</v>
      </c>
      <c r="D13" s="326">
        <v>21228.897318289921</v>
      </c>
      <c r="E13" s="326">
        <v>337996</v>
      </c>
      <c r="F13" s="326">
        <v>62820</v>
      </c>
      <c r="G13" s="309"/>
      <c r="H13" s="326">
        <v>101308</v>
      </c>
      <c r="I13" s="213"/>
      <c r="J13" s="213"/>
      <c r="K13" s="213"/>
      <c r="L13" s="213"/>
      <c r="N13"/>
      <c r="O13"/>
      <c r="P13"/>
      <c r="Q13"/>
      <c r="R13"/>
      <c r="S13"/>
    </row>
    <row r="14" spans="1:19" ht="17.100000000000001" customHeight="1" x14ac:dyDescent="0.2">
      <c r="B14" s="324">
        <v>42795</v>
      </c>
      <c r="C14" s="325">
        <v>420670.47146152274</v>
      </c>
      <c r="D14" s="326">
        <v>22639.471461522717</v>
      </c>
      <c r="E14" s="326">
        <v>392271</v>
      </c>
      <c r="F14" s="326">
        <v>5760</v>
      </c>
      <c r="G14" s="309">
        <v>108392</v>
      </c>
      <c r="H14" s="326">
        <v>108392</v>
      </c>
      <c r="I14" s="213"/>
      <c r="J14" s="213"/>
      <c r="K14" s="213"/>
      <c r="L14" s="213"/>
      <c r="N14"/>
      <c r="O14"/>
      <c r="P14"/>
      <c r="Q14"/>
      <c r="R14"/>
      <c r="S14"/>
    </row>
    <row r="15" spans="1:19" ht="17.100000000000001" customHeight="1" x14ac:dyDescent="0.2">
      <c r="B15" s="324">
        <v>42826</v>
      </c>
      <c r="C15" s="325">
        <v>332149.11946299218</v>
      </c>
      <c r="D15" s="326">
        <v>21244.119462992156</v>
      </c>
      <c r="E15" s="326">
        <v>324225</v>
      </c>
      <c r="F15" s="326">
        <v>-13320</v>
      </c>
      <c r="G15" s="309"/>
      <c r="H15" s="326">
        <v>78004</v>
      </c>
      <c r="I15" s="213"/>
      <c r="J15" s="213"/>
      <c r="K15" s="213"/>
      <c r="L15" s="213"/>
      <c r="N15"/>
      <c r="O15"/>
      <c r="P15"/>
      <c r="Q15"/>
      <c r="R15"/>
      <c r="S15"/>
    </row>
    <row r="16" spans="1:19" ht="17.100000000000001" customHeight="1" x14ac:dyDescent="0.2">
      <c r="B16" s="324">
        <v>42856</v>
      </c>
      <c r="C16" s="325">
        <v>267083.47550567886</v>
      </c>
      <c r="D16" s="326">
        <v>21195.475505678878</v>
      </c>
      <c r="E16" s="326">
        <v>304208</v>
      </c>
      <c r="F16" s="326">
        <v>-58320</v>
      </c>
      <c r="G16" s="309"/>
      <c r="H16" s="326">
        <v>79802</v>
      </c>
      <c r="I16" s="213"/>
      <c r="J16" s="213"/>
      <c r="K16" s="213"/>
      <c r="L16" s="213"/>
      <c r="N16"/>
      <c r="O16"/>
      <c r="P16"/>
      <c r="Q16"/>
      <c r="R16"/>
      <c r="S16"/>
    </row>
    <row r="17" spans="1:19" ht="17.100000000000001" customHeight="1" x14ac:dyDescent="0.2">
      <c r="B17" s="324">
        <v>42887</v>
      </c>
      <c r="C17" s="325">
        <v>230771.22654352977</v>
      </c>
      <c r="D17" s="326">
        <v>20487.226543529756</v>
      </c>
      <c r="E17" s="326">
        <v>276524</v>
      </c>
      <c r="F17" s="326">
        <v>-66240</v>
      </c>
      <c r="G17" s="309"/>
      <c r="H17" s="326">
        <v>73492</v>
      </c>
      <c r="I17" s="213"/>
      <c r="J17" s="213"/>
      <c r="K17" s="213"/>
      <c r="L17" s="213"/>
      <c r="N17"/>
      <c r="O17"/>
      <c r="P17"/>
      <c r="Q17"/>
      <c r="R17"/>
      <c r="S17"/>
    </row>
    <row r="18" spans="1:19" ht="17.100000000000001" customHeight="1" x14ac:dyDescent="0.2">
      <c r="B18" s="324">
        <v>42917</v>
      </c>
      <c r="C18" s="325">
        <v>232221.99196889455</v>
      </c>
      <c r="D18" s="326">
        <v>21616.991968894559</v>
      </c>
      <c r="E18" s="326">
        <v>303845</v>
      </c>
      <c r="F18" s="326">
        <v>-93240</v>
      </c>
      <c r="G18" s="309"/>
      <c r="H18" s="326">
        <v>79728</v>
      </c>
      <c r="I18" s="213"/>
      <c r="J18" s="213"/>
      <c r="K18" s="213"/>
      <c r="L18" s="213"/>
      <c r="N18"/>
      <c r="O18"/>
      <c r="P18"/>
      <c r="Q18"/>
      <c r="R18"/>
      <c r="S18"/>
    </row>
    <row r="19" spans="1:19" ht="17.100000000000001" customHeight="1" x14ac:dyDescent="0.2">
      <c r="B19" s="324">
        <v>42948</v>
      </c>
      <c r="C19" s="325">
        <v>232138.29046631022</v>
      </c>
      <c r="D19" s="326">
        <v>20159.290466310238</v>
      </c>
      <c r="E19" s="326">
        <v>310259</v>
      </c>
      <c r="F19" s="326">
        <v>-98280</v>
      </c>
      <c r="G19" s="309"/>
      <c r="H19" s="326">
        <v>85072</v>
      </c>
      <c r="I19" s="213"/>
      <c r="J19" s="213"/>
      <c r="K19" s="213"/>
      <c r="L19" s="213"/>
      <c r="N19"/>
      <c r="O19"/>
      <c r="P19"/>
      <c r="Q19"/>
      <c r="R19"/>
      <c r="S19"/>
    </row>
    <row r="20" spans="1:19" ht="17.100000000000001" customHeight="1" x14ac:dyDescent="0.2">
      <c r="B20" s="324">
        <v>42979</v>
      </c>
      <c r="C20" s="325">
        <v>316214.8406520749</v>
      </c>
      <c r="D20" s="326">
        <v>19451.840652074879</v>
      </c>
      <c r="E20" s="326">
        <v>331323</v>
      </c>
      <c r="F20" s="326">
        <v>-34560</v>
      </c>
      <c r="G20" s="309"/>
      <c r="H20" s="326">
        <v>82208</v>
      </c>
      <c r="I20" s="213"/>
      <c r="J20" s="213"/>
      <c r="K20" s="213"/>
      <c r="L20" s="213"/>
      <c r="N20"/>
      <c r="O20"/>
      <c r="P20"/>
      <c r="Q20"/>
      <c r="R20"/>
      <c r="S20"/>
    </row>
    <row r="21" spans="1:19" ht="17.100000000000001" customHeight="1" x14ac:dyDescent="0.2">
      <c r="B21" s="327">
        <v>43009</v>
      </c>
      <c r="C21" s="325">
        <v>353548.18069180689</v>
      </c>
      <c r="D21" s="326">
        <v>20933.180691806876</v>
      </c>
      <c r="E21" s="326">
        <v>376535</v>
      </c>
      <c r="F21" s="326">
        <v>-43920</v>
      </c>
      <c r="G21" s="309"/>
      <c r="H21" s="326">
        <v>98067</v>
      </c>
      <c r="I21" s="213"/>
      <c r="J21" s="213"/>
      <c r="K21" s="213"/>
      <c r="L21" s="213"/>
      <c r="N21"/>
      <c r="O21"/>
      <c r="P21"/>
      <c r="Q21"/>
      <c r="R21"/>
      <c r="S21"/>
    </row>
    <row r="22" spans="1:19" ht="17.100000000000001" customHeight="1" x14ac:dyDescent="0.2">
      <c r="B22" s="327">
        <v>43040</v>
      </c>
      <c r="C22" s="325">
        <v>424858.21288131503</v>
      </c>
      <c r="D22" s="326">
        <v>20557.212881315038</v>
      </c>
      <c r="E22" s="326">
        <v>364701</v>
      </c>
      <c r="F22" s="326">
        <v>39600</v>
      </c>
      <c r="G22" s="309"/>
      <c r="H22" s="326">
        <v>94148</v>
      </c>
      <c r="I22" s="213"/>
      <c r="J22" s="213"/>
      <c r="K22" s="213"/>
      <c r="L22" s="213"/>
      <c r="N22"/>
      <c r="O22"/>
      <c r="P22"/>
      <c r="Q22"/>
      <c r="R22"/>
      <c r="S22"/>
    </row>
    <row r="23" spans="1:19" ht="17.100000000000001" customHeight="1" thickBot="1" x14ac:dyDescent="0.25">
      <c r="B23" s="327">
        <v>43070</v>
      </c>
      <c r="C23" s="329">
        <v>547997.61940134957</v>
      </c>
      <c r="D23" s="330">
        <v>21548.619401349599</v>
      </c>
      <c r="E23" s="330">
        <v>388929</v>
      </c>
      <c r="F23" s="330">
        <v>137520</v>
      </c>
      <c r="G23" s="309"/>
      <c r="H23" s="405">
        <v>158778</v>
      </c>
      <c r="I23" s="213"/>
      <c r="J23" s="213"/>
      <c r="K23" s="213"/>
      <c r="L23" s="213"/>
      <c r="N23"/>
      <c r="O23"/>
      <c r="P23"/>
      <c r="Q23"/>
      <c r="R23"/>
      <c r="S23"/>
    </row>
    <row r="24" spans="1:19" ht="24.75" customHeight="1" thickBot="1" x14ac:dyDescent="0.25">
      <c r="B24" s="361" t="s">
        <v>162</v>
      </c>
      <c r="C24" s="331">
        <v>4328739.7490021391</v>
      </c>
      <c r="D24" s="331">
        <v>255059.74900213917</v>
      </c>
      <c r="E24" s="331">
        <v>4059460</v>
      </c>
      <c r="F24" s="331">
        <v>14220</v>
      </c>
      <c r="G24" s="309"/>
      <c r="H24" s="331">
        <v>1131176</v>
      </c>
      <c r="I24" s="213"/>
      <c r="J24" s="213"/>
      <c r="K24" s="213"/>
      <c r="L24" s="213"/>
      <c r="N24"/>
      <c r="O24"/>
      <c r="P24"/>
      <c r="Q24"/>
      <c r="R24"/>
      <c r="S24"/>
    </row>
    <row r="25" spans="1:19" ht="26.25" customHeight="1" thickBot="1" x14ac:dyDescent="0.25">
      <c r="B25" s="361" t="s">
        <v>154</v>
      </c>
      <c r="C25" s="332">
        <v>4439134.5743032414</v>
      </c>
      <c r="D25" s="333">
        <v>276688.97430324194</v>
      </c>
      <c r="E25" s="333">
        <v>4156376</v>
      </c>
      <c r="F25" s="334">
        <v>6069.6000000000058</v>
      </c>
      <c r="G25" s="309"/>
      <c r="H25" s="335">
        <v>752302</v>
      </c>
      <c r="I25" s="213"/>
      <c r="J25" s="213"/>
      <c r="K25" s="213"/>
      <c r="L25" s="213"/>
      <c r="N25"/>
      <c r="O25"/>
      <c r="P25"/>
      <c r="Q25"/>
      <c r="R25"/>
      <c r="S25"/>
    </row>
    <row r="26" spans="1:19" s="8" customFormat="1" ht="26.25" customHeight="1" thickBot="1" x14ac:dyDescent="0.25">
      <c r="A26" s="222"/>
      <c r="B26" s="336" t="s">
        <v>178</v>
      </c>
      <c r="C26" s="337">
        <v>-2.4868546662257867</v>
      </c>
      <c r="D26" s="337">
        <v>-7.8171619796450038</v>
      </c>
      <c r="E26" s="337">
        <v>-2.3317428452093845</v>
      </c>
      <c r="F26" s="338"/>
      <c r="G26" s="316"/>
      <c r="H26" s="337">
        <v>50.361955703959318</v>
      </c>
      <c r="I26" s="222"/>
      <c r="J26" s="222"/>
      <c r="K26" s="222"/>
      <c r="L26" s="222"/>
    </row>
    <row r="27" spans="1:19" s="8" customFormat="1" ht="12.6" customHeight="1" x14ac:dyDescent="0.2">
      <c r="A27" s="222"/>
      <c r="B27" s="288"/>
      <c r="C27" s="289"/>
      <c r="D27" s="289"/>
      <c r="E27" s="289"/>
      <c r="F27" s="289"/>
      <c r="G27" s="289"/>
      <c r="H27" s="289"/>
      <c r="I27" s="289"/>
      <c r="J27" s="290"/>
      <c r="K27" s="222"/>
      <c r="L27" s="222"/>
      <c r="M27" s="222"/>
      <c r="N27" s="222"/>
      <c r="O27" s="222"/>
      <c r="P27" s="222"/>
    </row>
    <row r="28" spans="1:19" s="8" customFormat="1" ht="12.6" customHeight="1" x14ac:dyDescent="0.2">
      <c r="A28" s="222"/>
      <c r="B28" s="288"/>
      <c r="C28" s="289"/>
      <c r="D28" s="289"/>
      <c r="E28" s="289"/>
      <c r="F28" s="289"/>
      <c r="G28" s="289"/>
      <c r="H28" s="289"/>
      <c r="I28" s="289"/>
      <c r="J28" s="290"/>
      <c r="K28" s="222"/>
      <c r="L28" s="222"/>
      <c r="M28" s="222"/>
      <c r="N28" s="222"/>
      <c r="O28" s="222"/>
      <c r="P28" s="222"/>
    </row>
    <row r="29" spans="1:19" s="213" customFormat="1" ht="13.15" customHeight="1" x14ac:dyDescent="0.2">
      <c r="B29" s="291" t="s">
        <v>54</v>
      </c>
      <c r="C29" s="292"/>
      <c r="D29" s="292"/>
      <c r="E29" s="292"/>
      <c r="F29" s="292"/>
      <c r="G29" s="292"/>
      <c r="H29" s="292"/>
      <c r="I29" s="234"/>
      <c r="J29" s="235"/>
      <c r="K29" s="234"/>
      <c r="L29" s="234"/>
      <c r="M29" s="236"/>
    </row>
    <row r="30" spans="1:19" s="213" customFormat="1" ht="13.15" customHeight="1" x14ac:dyDescent="0.2">
      <c r="B30" s="293" t="s">
        <v>124</v>
      </c>
      <c r="C30" s="292"/>
      <c r="D30" s="292"/>
      <c r="E30" s="292"/>
      <c r="F30" s="292"/>
      <c r="G30" s="292"/>
      <c r="H30" s="292"/>
      <c r="I30" s="234"/>
      <c r="J30" s="235"/>
      <c r="K30" s="234"/>
      <c r="L30" s="234"/>
      <c r="M30" s="237"/>
    </row>
    <row r="31" spans="1:19" s="213" customFormat="1" ht="13.15" customHeight="1" x14ac:dyDescent="0.2">
      <c r="B31" s="306" t="s">
        <v>156</v>
      </c>
      <c r="C31" s="293"/>
      <c r="D31" s="293"/>
      <c r="E31" s="293"/>
      <c r="F31" s="235"/>
      <c r="G31" s="235"/>
      <c r="H31" s="235"/>
      <c r="I31" s="235"/>
      <c r="J31" s="235"/>
      <c r="K31" s="235"/>
      <c r="L31" s="235"/>
    </row>
    <row r="32" spans="1:19" s="213" customFormat="1" ht="13.15" customHeight="1" x14ac:dyDescent="0.2">
      <c r="B32" s="291" t="s">
        <v>157</v>
      </c>
      <c r="C32" s="293"/>
      <c r="D32" s="293"/>
      <c r="E32" s="293"/>
      <c r="F32" s="293"/>
      <c r="G32" s="293"/>
      <c r="H32" s="293"/>
    </row>
    <row r="33" spans="2:12" s="295" customFormat="1" ht="13.15" customHeight="1" x14ac:dyDescent="0.2">
      <c r="B33" s="293" t="s">
        <v>158</v>
      </c>
      <c r="C33" s="293"/>
      <c r="D33" s="293"/>
      <c r="E33" s="293"/>
      <c r="F33" s="293"/>
      <c r="G33" s="303"/>
      <c r="H33" s="303"/>
      <c r="I33" s="307" t="s">
        <v>25</v>
      </c>
      <c r="J33" s="240"/>
    </row>
    <row r="34" spans="2:12" s="213" customFormat="1" ht="13.15" customHeight="1" x14ac:dyDescent="0.2">
      <c r="B34" s="291" t="s">
        <v>138</v>
      </c>
      <c r="C34" s="293"/>
      <c r="D34" s="293"/>
      <c r="E34" s="293"/>
      <c r="F34" s="293"/>
      <c r="G34" s="235"/>
      <c r="H34" s="238"/>
      <c r="I34" s="308" t="s">
        <v>159</v>
      </c>
      <c r="J34" s="235"/>
    </row>
    <row r="35" spans="2:12" s="213" customFormat="1" ht="13.15" customHeight="1" x14ac:dyDescent="0.2">
      <c r="B35" s="293" t="s">
        <v>126</v>
      </c>
      <c r="C35" s="293"/>
      <c r="D35" s="293"/>
      <c r="E35" s="293"/>
      <c r="F35" s="293"/>
      <c r="G35" s="235"/>
      <c r="H35" s="235"/>
      <c r="I35" s="308" t="s">
        <v>160</v>
      </c>
      <c r="J35" s="235"/>
    </row>
    <row r="36" spans="2:12" s="213" customFormat="1" ht="13.5" x14ac:dyDescent="0.2">
      <c r="B36" s="441" t="s">
        <v>177</v>
      </c>
      <c r="C36" s="235"/>
      <c r="D36" s="235"/>
      <c r="E36" s="235"/>
      <c r="F36" s="235"/>
      <c r="G36" s="235"/>
      <c r="H36" s="238"/>
      <c r="K36" s="235"/>
      <c r="L36" s="235"/>
    </row>
    <row r="37" spans="2:12" s="213" customFormat="1" x14ac:dyDescent="0.2">
      <c r="B37" s="235" t="s">
        <v>127</v>
      </c>
      <c r="D37" s="235" t="s">
        <v>128</v>
      </c>
      <c r="E37" s="235"/>
      <c r="F37" s="235"/>
      <c r="G37" s="235"/>
      <c r="H37" s="235"/>
      <c r="I37" s="235"/>
      <c r="J37" s="238"/>
      <c r="K37" s="238"/>
      <c r="L37" s="235"/>
    </row>
    <row r="38" spans="2:12" s="213" customFormat="1" x14ac:dyDescent="0.2">
      <c r="E38" s="235"/>
      <c r="F38" s="235"/>
      <c r="G38" s="235"/>
      <c r="H38" s="235"/>
      <c r="I38" s="235"/>
      <c r="J38" s="235"/>
      <c r="K38" s="235"/>
      <c r="L38" s="235"/>
    </row>
    <row r="39" spans="2:12" s="213" customFormat="1" x14ac:dyDescent="0.2">
      <c r="E39" s="235"/>
      <c r="F39" s="235"/>
      <c r="G39" s="235"/>
      <c r="H39" s="235"/>
      <c r="I39" s="235"/>
      <c r="J39" s="235"/>
      <c r="K39" s="235"/>
      <c r="L39" s="235"/>
    </row>
    <row r="40" spans="2:12" s="213" customFormat="1" x14ac:dyDescent="0.2"/>
    <row r="41" spans="2:12" s="213" customFormat="1" x14ac:dyDescent="0.2"/>
    <row r="42" spans="2:12" s="213" customFormat="1" x14ac:dyDescent="0.2"/>
    <row r="43" spans="2:12" s="213" customFormat="1" x14ac:dyDescent="0.2"/>
    <row r="44" spans="2:12" s="213" customFormat="1" x14ac:dyDescent="0.2"/>
  </sheetData>
  <mergeCells count="3">
    <mergeCell ref="B5:J5"/>
    <mergeCell ref="B6:J6"/>
    <mergeCell ref="C8:F8"/>
  </mergeCells>
  <printOptions horizontalCentered="1" verticalCentered="1"/>
  <pageMargins left="0.43307086614173229" right="0.23622047244094491" top="0.47244094488188981" bottom="0.35433070866141736" header="0.31496062992125984" footer="0.27559055118110237"/>
  <pageSetup paperSize="9" scale="96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S44"/>
  <sheetViews>
    <sheetView showGridLines="0" zoomScale="90" zoomScaleNormal="90" workbookViewId="0">
      <selection activeCell="E24" sqref="E24"/>
    </sheetView>
  </sheetViews>
  <sheetFormatPr baseColWidth="10" defaultRowHeight="12.75" x14ac:dyDescent="0.2"/>
  <cols>
    <col min="1" max="1" width="11.7109375" style="213" customWidth="1"/>
    <col min="2" max="6" width="15.7109375" customWidth="1"/>
    <col min="7" max="7" width="15.7109375" hidden="1" customWidth="1"/>
    <col min="8" max="10" width="15.7109375" customWidth="1"/>
    <col min="11" max="11" width="5.42578125" customWidth="1"/>
    <col min="14" max="19" width="11.42578125" style="213" customWidth="1"/>
  </cols>
  <sheetData>
    <row r="1" spans="1:19" x14ac:dyDescent="0.2"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</row>
    <row r="2" spans="1:19" ht="20.100000000000001" customHeight="1" x14ac:dyDescent="0.2">
      <c r="C2" s="215"/>
      <c r="D2" s="213"/>
      <c r="E2" s="213"/>
      <c r="F2" s="213"/>
      <c r="G2" s="213"/>
      <c r="H2" s="213"/>
      <c r="I2" s="213"/>
      <c r="J2" s="213"/>
      <c r="K2" s="213"/>
      <c r="L2" s="216"/>
      <c r="M2" s="215"/>
    </row>
    <row r="3" spans="1:19" ht="12.75" customHeight="1" x14ac:dyDescent="0.2">
      <c r="B3" s="214"/>
      <c r="C3" s="217"/>
      <c r="D3" s="213"/>
      <c r="E3" s="213"/>
      <c r="F3" s="213"/>
      <c r="G3" s="213"/>
      <c r="H3" s="213"/>
      <c r="I3" s="213"/>
      <c r="J3" s="213"/>
      <c r="K3" s="217"/>
      <c r="L3" s="217"/>
      <c r="M3" s="217"/>
    </row>
    <row r="4" spans="1:19" ht="12.75" customHeight="1" x14ac:dyDescent="0.2">
      <c r="B4" s="217"/>
      <c r="C4" s="304"/>
      <c r="D4" s="213"/>
      <c r="E4" s="213"/>
      <c r="F4" s="213"/>
      <c r="G4" s="213"/>
      <c r="H4" s="213"/>
      <c r="I4" s="213"/>
      <c r="J4" s="213"/>
      <c r="K4" s="217"/>
      <c r="L4" s="219"/>
      <c r="M4" s="219"/>
    </row>
    <row r="5" spans="1:19" ht="15.75" x14ac:dyDescent="0.25">
      <c r="B5" s="456" t="s">
        <v>143</v>
      </c>
      <c r="C5" s="456"/>
      <c r="D5" s="456"/>
      <c r="E5" s="456"/>
      <c r="F5" s="456"/>
      <c r="G5" s="456"/>
      <c r="H5" s="456"/>
      <c r="I5" s="456"/>
      <c r="J5" s="456"/>
      <c r="K5" s="220"/>
      <c r="L5" s="220"/>
      <c r="M5" s="220"/>
    </row>
    <row r="6" spans="1:19" ht="16.5" x14ac:dyDescent="0.2">
      <c r="B6" s="457" t="s">
        <v>59</v>
      </c>
      <c r="C6" s="457"/>
      <c r="D6" s="457"/>
      <c r="E6" s="457"/>
      <c r="F6" s="457"/>
      <c r="G6" s="457"/>
      <c r="H6" s="457"/>
      <c r="I6" s="457"/>
      <c r="J6" s="457"/>
      <c r="K6" s="221"/>
      <c r="L6" s="221"/>
      <c r="M6" s="221"/>
      <c r="N6" s="213" t="s">
        <v>31</v>
      </c>
    </row>
    <row r="7" spans="1:19" ht="13.15" customHeight="1" thickBot="1" x14ac:dyDescent="0.25"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</row>
    <row r="8" spans="1:19" s="8" customFormat="1" ht="22.9" customHeight="1" thickBot="1" x14ac:dyDescent="0.25">
      <c r="A8" s="222"/>
      <c r="B8" s="9"/>
      <c r="C8" s="453" t="s">
        <v>118</v>
      </c>
      <c r="D8" s="454"/>
      <c r="E8" s="454"/>
      <c r="F8" s="455"/>
      <c r="G8" s="222"/>
      <c r="H8" s="370" t="s">
        <v>119</v>
      </c>
      <c r="I8" s="222"/>
      <c r="J8" s="222"/>
      <c r="K8" s="222"/>
      <c r="L8" s="222"/>
    </row>
    <row r="9" spans="1:19" s="8" customFormat="1" x14ac:dyDescent="0.2">
      <c r="A9" s="222"/>
      <c r="B9" s="13"/>
      <c r="C9" s="14" t="s">
        <v>3</v>
      </c>
      <c r="D9" s="15" t="s">
        <v>4</v>
      </c>
      <c r="E9" s="16" t="s">
        <v>36</v>
      </c>
      <c r="F9" s="15" t="s">
        <v>5</v>
      </c>
      <c r="G9" s="222"/>
      <c r="H9" s="369"/>
      <c r="I9" s="222"/>
      <c r="J9" s="222"/>
      <c r="K9" s="222"/>
      <c r="L9" s="222"/>
    </row>
    <row r="10" spans="1:19" ht="13.5" thickBot="1" x14ac:dyDescent="0.25">
      <c r="B10" s="305" t="s">
        <v>120</v>
      </c>
      <c r="C10" s="22"/>
      <c r="D10" s="23" t="s">
        <v>38</v>
      </c>
      <c r="E10" s="95"/>
      <c r="F10" s="23" t="s">
        <v>121</v>
      </c>
      <c r="G10" s="213"/>
      <c r="H10" s="95"/>
      <c r="I10" s="213"/>
      <c r="J10" s="213"/>
      <c r="K10" s="213"/>
      <c r="L10" s="213"/>
      <c r="N10"/>
      <c r="O10"/>
      <c r="P10"/>
      <c r="Q10"/>
      <c r="R10"/>
      <c r="S10"/>
    </row>
    <row r="11" spans="1:19" ht="13.5" thickBot="1" x14ac:dyDescent="0.25">
      <c r="B11" s="32"/>
      <c r="C11" s="96" t="s">
        <v>153</v>
      </c>
      <c r="D11" s="97" t="s">
        <v>11</v>
      </c>
      <c r="E11" s="98" t="s">
        <v>12</v>
      </c>
      <c r="F11" s="98" t="s">
        <v>13</v>
      </c>
      <c r="G11" s="213"/>
      <c r="H11" s="98" t="s">
        <v>14</v>
      </c>
      <c r="I11" s="213"/>
      <c r="J11" s="213"/>
      <c r="K11" s="213"/>
      <c r="L11" s="213"/>
      <c r="N11"/>
      <c r="O11"/>
      <c r="P11"/>
      <c r="Q11"/>
      <c r="R11"/>
      <c r="S11"/>
    </row>
    <row r="12" spans="1:19" ht="17.100000000000001" customHeight="1" x14ac:dyDescent="0.2">
      <c r="B12" s="244">
        <v>42370</v>
      </c>
      <c r="C12" s="277">
        <v>450664</v>
      </c>
      <c r="D12" s="245">
        <v>25211</v>
      </c>
      <c r="E12" s="245">
        <v>367248</v>
      </c>
      <c r="F12" s="245">
        <v>58205</v>
      </c>
      <c r="G12" s="213"/>
      <c r="H12" s="245">
        <v>52069</v>
      </c>
      <c r="I12" s="213"/>
      <c r="J12" s="213"/>
      <c r="K12" s="213"/>
      <c r="L12" s="213"/>
      <c r="N12"/>
      <c r="O12"/>
      <c r="P12"/>
      <c r="Q12"/>
      <c r="R12"/>
      <c r="S12"/>
    </row>
    <row r="13" spans="1:19" ht="17.100000000000001" customHeight="1" x14ac:dyDescent="0.2">
      <c r="B13" s="248">
        <v>42401</v>
      </c>
      <c r="C13" s="280">
        <v>416202</v>
      </c>
      <c r="D13" s="55">
        <v>23490</v>
      </c>
      <c r="E13" s="55">
        <v>340088</v>
      </c>
      <c r="F13" s="55">
        <v>52624.800000000003</v>
      </c>
      <c r="G13" s="213"/>
      <c r="H13" s="55">
        <v>69047</v>
      </c>
      <c r="I13" s="213"/>
      <c r="J13" s="213"/>
      <c r="K13" s="213"/>
      <c r="L13" s="213"/>
      <c r="N13"/>
      <c r="O13"/>
      <c r="P13"/>
      <c r="Q13"/>
      <c r="R13"/>
      <c r="S13"/>
    </row>
    <row r="14" spans="1:19" ht="17.100000000000001" customHeight="1" x14ac:dyDescent="0.2">
      <c r="B14" s="248">
        <v>42430</v>
      </c>
      <c r="C14" s="280">
        <v>406203</v>
      </c>
      <c r="D14" s="55">
        <v>24001</v>
      </c>
      <c r="E14" s="55">
        <v>349802</v>
      </c>
      <c r="F14" s="55">
        <v>32400</v>
      </c>
      <c r="G14" s="213"/>
      <c r="H14" s="55">
        <v>48621</v>
      </c>
      <c r="I14" s="213"/>
      <c r="J14" s="213"/>
      <c r="K14" s="213"/>
      <c r="L14" s="213"/>
      <c r="N14"/>
      <c r="O14"/>
      <c r="P14"/>
      <c r="Q14"/>
      <c r="R14"/>
      <c r="S14"/>
    </row>
    <row r="15" spans="1:19" ht="17.100000000000001" customHeight="1" x14ac:dyDescent="0.2">
      <c r="B15" s="248">
        <v>42461</v>
      </c>
      <c r="C15" s="280">
        <v>313306</v>
      </c>
      <c r="D15" s="55">
        <v>20344</v>
      </c>
      <c r="E15" s="55">
        <v>309522</v>
      </c>
      <c r="F15" s="55">
        <v>-16560</v>
      </c>
      <c r="G15" s="213"/>
      <c r="H15" s="55">
        <v>44158</v>
      </c>
      <c r="I15" s="213"/>
      <c r="J15" s="213"/>
      <c r="K15" s="213"/>
      <c r="L15" s="213"/>
      <c r="N15"/>
      <c r="O15"/>
      <c r="P15"/>
      <c r="Q15"/>
      <c r="R15"/>
      <c r="S15"/>
    </row>
    <row r="16" spans="1:19" ht="17.100000000000001" customHeight="1" x14ac:dyDescent="0.2">
      <c r="B16" s="248">
        <v>42491</v>
      </c>
      <c r="C16" s="280">
        <v>280131</v>
      </c>
      <c r="D16" s="55">
        <v>23817</v>
      </c>
      <c r="E16" s="55">
        <v>293754</v>
      </c>
      <c r="F16" s="55">
        <v>-37440</v>
      </c>
      <c r="G16" s="213"/>
      <c r="H16" s="55">
        <v>42331</v>
      </c>
      <c r="I16" s="213"/>
      <c r="J16" s="213"/>
      <c r="K16" s="213"/>
      <c r="L16" s="213"/>
      <c r="N16"/>
      <c r="O16"/>
      <c r="P16"/>
      <c r="Q16"/>
      <c r="R16"/>
      <c r="S16"/>
    </row>
    <row r="17" spans="1:19" ht="17.100000000000001" customHeight="1" x14ac:dyDescent="0.2">
      <c r="B17" s="248">
        <v>42522</v>
      </c>
      <c r="C17" s="280">
        <v>238592</v>
      </c>
      <c r="D17" s="55">
        <v>21776</v>
      </c>
      <c r="E17" s="55">
        <v>258576</v>
      </c>
      <c r="F17" s="55">
        <v>-41760</v>
      </c>
      <c r="G17" s="213"/>
      <c r="H17" s="55">
        <v>50050</v>
      </c>
      <c r="I17" s="213"/>
      <c r="J17" s="213"/>
      <c r="K17" s="213"/>
      <c r="L17" s="213"/>
      <c r="N17"/>
      <c r="O17"/>
      <c r="P17"/>
      <c r="Q17"/>
      <c r="R17"/>
      <c r="S17"/>
    </row>
    <row r="18" spans="1:19" ht="17.100000000000001" customHeight="1" x14ac:dyDescent="0.2">
      <c r="B18" s="248">
        <v>42552</v>
      </c>
      <c r="C18" s="280">
        <v>269760</v>
      </c>
      <c r="D18" s="55">
        <v>23483</v>
      </c>
      <c r="E18" s="55">
        <v>315037</v>
      </c>
      <c r="F18" s="55">
        <v>-68760</v>
      </c>
      <c r="G18" s="213"/>
      <c r="H18" s="55">
        <v>67246</v>
      </c>
      <c r="I18" s="213"/>
      <c r="J18" s="213"/>
      <c r="K18" s="213"/>
      <c r="L18" s="213"/>
      <c r="N18"/>
      <c r="O18"/>
      <c r="P18"/>
      <c r="Q18"/>
      <c r="R18"/>
      <c r="S18"/>
    </row>
    <row r="19" spans="1:19" ht="17.100000000000001" customHeight="1" x14ac:dyDescent="0.2">
      <c r="B19" s="248">
        <v>42583</v>
      </c>
      <c r="C19" s="280">
        <v>290075</v>
      </c>
      <c r="D19" s="55">
        <v>22260</v>
      </c>
      <c r="E19" s="55">
        <v>326135</v>
      </c>
      <c r="F19" s="55">
        <v>-58320</v>
      </c>
      <c r="G19" s="213"/>
      <c r="H19" s="55">
        <v>68445</v>
      </c>
      <c r="I19" s="213"/>
      <c r="J19" s="213"/>
      <c r="K19" s="213"/>
      <c r="L19" s="213"/>
      <c r="N19"/>
      <c r="O19"/>
      <c r="P19"/>
      <c r="Q19"/>
      <c r="R19"/>
      <c r="S19"/>
    </row>
    <row r="20" spans="1:19" ht="17.100000000000001" customHeight="1" x14ac:dyDescent="0.2">
      <c r="B20" s="248">
        <v>42614</v>
      </c>
      <c r="C20" s="280">
        <v>318552</v>
      </c>
      <c r="D20" s="55">
        <v>21415</v>
      </c>
      <c r="E20" s="55">
        <v>344297</v>
      </c>
      <c r="F20" s="55">
        <v>-47160</v>
      </c>
      <c r="G20" s="213"/>
      <c r="H20" s="55">
        <v>68893</v>
      </c>
      <c r="I20" s="213"/>
      <c r="J20" s="213"/>
      <c r="K20" s="213"/>
      <c r="L20" s="213"/>
      <c r="N20"/>
      <c r="O20"/>
      <c r="P20"/>
      <c r="Q20"/>
      <c r="R20"/>
      <c r="S20"/>
    </row>
    <row r="21" spans="1:19" ht="17.100000000000001" customHeight="1" x14ac:dyDescent="0.2">
      <c r="B21" s="267">
        <v>42644</v>
      </c>
      <c r="C21" s="280">
        <v>424725</v>
      </c>
      <c r="D21" s="55">
        <v>23744</v>
      </c>
      <c r="E21" s="55">
        <v>411421</v>
      </c>
      <c r="F21" s="55">
        <v>-10440</v>
      </c>
      <c r="G21" s="213"/>
      <c r="H21" s="55">
        <v>79631</v>
      </c>
      <c r="I21" s="213"/>
      <c r="J21" s="213"/>
      <c r="K21" s="213"/>
      <c r="L21" s="213"/>
      <c r="N21"/>
      <c r="O21"/>
      <c r="P21"/>
      <c r="Q21"/>
      <c r="R21"/>
      <c r="S21"/>
    </row>
    <row r="22" spans="1:19" ht="17.100000000000001" customHeight="1" x14ac:dyDescent="0.2">
      <c r="B22" s="267">
        <v>42675</v>
      </c>
      <c r="C22" s="280">
        <v>501048</v>
      </c>
      <c r="D22" s="55">
        <v>22865</v>
      </c>
      <c r="E22" s="55">
        <v>430663</v>
      </c>
      <c r="F22" s="55">
        <v>47520</v>
      </c>
      <c r="G22" s="213"/>
      <c r="H22" s="55">
        <v>66846</v>
      </c>
      <c r="I22" s="213"/>
      <c r="J22" s="213"/>
      <c r="K22" s="213"/>
      <c r="L22" s="213"/>
      <c r="N22"/>
      <c r="O22"/>
      <c r="P22"/>
      <c r="Q22"/>
      <c r="R22"/>
      <c r="S22"/>
    </row>
    <row r="23" spans="1:19" ht="17.100000000000001" customHeight="1" thickBot="1" x14ac:dyDescent="0.25">
      <c r="B23" s="267">
        <v>42705</v>
      </c>
      <c r="C23" s="282">
        <v>529877</v>
      </c>
      <c r="D23" s="124">
        <v>24284</v>
      </c>
      <c r="E23" s="124">
        <v>409833</v>
      </c>
      <c r="F23" s="124">
        <v>95760</v>
      </c>
      <c r="G23" s="213"/>
      <c r="H23" s="124">
        <v>94965</v>
      </c>
      <c r="I23" s="213"/>
      <c r="J23" s="213"/>
      <c r="K23" s="213"/>
      <c r="L23" s="213"/>
      <c r="N23"/>
      <c r="O23"/>
      <c r="P23"/>
      <c r="Q23"/>
      <c r="R23"/>
      <c r="S23"/>
    </row>
    <row r="24" spans="1:19" ht="24.75" customHeight="1" thickBot="1" x14ac:dyDescent="0.25">
      <c r="B24" s="371" t="s">
        <v>154</v>
      </c>
      <c r="C24" s="154">
        <v>4439135</v>
      </c>
      <c r="D24" s="149">
        <v>276689</v>
      </c>
      <c r="E24" s="149">
        <v>4156376</v>
      </c>
      <c r="F24" s="149">
        <v>6070</v>
      </c>
      <c r="G24" s="213"/>
      <c r="H24" s="149">
        <v>752302</v>
      </c>
      <c r="I24" s="213"/>
      <c r="J24" s="213"/>
      <c r="K24" s="213"/>
      <c r="L24" s="213"/>
      <c r="N24"/>
      <c r="O24"/>
      <c r="P24"/>
      <c r="Q24"/>
      <c r="R24"/>
      <c r="S24"/>
    </row>
    <row r="25" spans="1:19" ht="26.25" customHeight="1" thickBot="1" x14ac:dyDescent="0.25">
      <c r="B25" s="371" t="s">
        <v>148</v>
      </c>
      <c r="C25" s="155">
        <v>4693939</v>
      </c>
      <c r="D25" s="149">
        <v>300879</v>
      </c>
      <c r="E25" s="149">
        <v>4286500</v>
      </c>
      <c r="F25" s="153">
        <v>106560</v>
      </c>
      <c r="G25" s="213"/>
      <c r="H25" s="161">
        <v>1225061</v>
      </c>
      <c r="I25" s="213"/>
      <c r="J25" s="213"/>
      <c r="K25" s="213"/>
      <c r="L25" s="213"/>
      <c r="N25"/>
      <c r="O25"/>
      <c r="P25"/>
      <c r="Q25"/>
      <c r="R25"/>
      <c r="S25"/>
    </row>
    <row r="26" spans="1:19" s="8" customFormat="1" ht="26.25" customHeight="1" thickBot="1" x14ac:dyDescent="0.25">
      <c r="A26" s="222"/>
      <c r="B26" s="62" t="s">
        <v>155</v>
      </c>
      <c r="C26" s="163">
        <v>-5.4</v>
      </c>
      <c r="D26" s="163">
        <v>-8</v>
      </c>
      <c r="E26" s="163">
        <v>-3</v>
      </c>
      <c r="F26" s="287"/>
      <c r="G26" s="222"/>
      <c r="H26" s="163">
        <v>-38.6</v>
      </c>
      <c r="I26" s="222"/>
      <c r="J26" s="222"/>
      <c r="K26" s="222"/>
      <c r="L26" s="222"/>
    </row>
    <row r="27" spans="1:19" s="8" customFormat="1" ht="12.6" customHeight="1" x14ac:dyDescent="0.2">
      <c r="A27" s="222"/>
      <c r="B27" s="288"/>
      <c r="C27" s="289"/>
      <c r="D27" s="289"/>
      <c r="E27" s="289"/>
      <c r="F27" s="289"/>
      <c r="G27" s="289"/>
      <c r="H27" s="289"/>
      <c r="I27" s="289"/>
      <c r="J27" s="290"/>
      <c r="K27" s="222"/>
      <c r="L27" s="222"/>
      <c r="M27" s="222"/>
      <c r="N27" s="222"/>
      <c r="O27" s="222"/>
      <c r="P27" s="222"/>
    </row>
    <row r="28" spans="1:19" s="8" customFormat="1" ht="12.6" customHeight="1" x14ac:dyDescent="0.2">
      <c r="A28" s="222"/>
      <c r="B28" s="288"/>
      <c r="C28" s="289"/>
      <c r="D28" s="289"/>
      <c r="E28" s="289"/>
      <c r="F28" s="289"/>
      <c r="G28" s="289"/>
      <c r="H28" s="289"/>
      <c r="I28" s="289"/>
      <c r="J28" s="290"/>
      <c r="K28" s="222"/>
      <c r="L28" s="222"/>
      <c r="M28" s="222"/>
      <c r="N28" s="222"/>
      <c r="O28" s="222"/>
      <c r="P28" s="222"/>
    </row>
    <row r="29" spans="1:19" s="213" customFormat="1" ht="13.15" customHeight="1" x14ac:dyDescent="0.2">
      <c r="B29" s="291" t="s">
        <v>54</v>
      </c>
      <c r="C29" s="292"/>
      <c r="D29" s="292"/>
      <c r="E29" s="292"/>
      <c r="F29" s="292"/>
      <c r="G29" s="292"/>
      <c r="H29" s="292"/>
      <c r="I29" s="234"/>
      <c r="J29" s="235"/>
      <c r="K29" s="234"/>
      <c r="L29" s="234"/>
      <c r="M29" s="236"/>
    </row>
    <row r="30" spans="1:19" s="213" customFormat="1" ht="13.15" customHeight="1" x14ac:dyDescent="0.2">
      <c r="B30" s="293" t="s">
        <v>124</v>
      </c>
      <c r="C30" s="292"/>
      <c r="D30" s="292"/>
      <c r="E30" s="292"/>
      <c r="F30" s="292"/>
      <c r="G30" s="292"/>
      <c r="H30" s="292"/>
      <c r="I30" s="234"/>
      <c r="J30" s="235"/>
      <c r="K30" s="234"/>
      <c r="L30" s="234"/>
      <c r="M30" s="237"/>
    </row>
    <row r="31" spans="1:19" s="213" customFormat="1" ht="13.15" customHeight="1" x14ac:dyDescent="0.2">
      <c r="B31" s="306" t="s">
        <v>156</v>
      </c>
      <c r="C31" s="293"/>
      <c r="D31" s="293"/>
      <c r="E31" s="293"/>
      <c r="F31" s="235"/>
      <c r="G31" s="235"/>
      <c r="H31" s="235"/>
      <c r="I31" s="235"/>
      <c r="J31" s="235"/>
      <c r="K31" s="235"/>
      <c r="L31" s="235"/>
    </row>
    <row r="32" spans="1:19" s="213" customFormat="1" ht="13.15" customHeight="1" x14ac:dyDescent="0.2">
      <c r="B32" s="291" t="s">
        <v>157</v>
      </c>
      <c r="C32" s="293"/>
      <c r="D32" s="293"/>
      <c r="E32" s="293"/>
      <c r="F32" s="293"/>
      <c r="G32" s="293"/>
      <c r="H32" s="293"/>
    </row>
    <row r="33" spans="2:12" s="295" customFormat="1" ht="13.15" customHeight="1" x14ac:dyDescent="0.2">
      <c r="B33" s="293" t="s">
        <v>158</v>
      </c>
      <c r="C33" s="293"/>
      <c r="D33" s="293"/>
      <c r="E33" s="293"/>
      <c r="F33" s="293"/>
      <c r="G33" s="303"/>
      <c r="H33" s="303"/>
      <c r="I33" s="307" t="s">
        <v>25</v>
      </c>
      <c r="J33" s="240"/>
    </row>
    <row r="34" spans="2:12" s="213" customFormat="1" ht="13.15" customHeight="1" x14ac:dyDescent="0.2">
      <c r="B34" s="291" t="s">
        <v>138</v>
      </c>
      <c r="C34" s="293"/>
      <c r="D34" s="293"/>
      <c r="E34" s="293"/>
      <c r="F34" s="293"/>
      <c r="G34" s="235"/>
      <c r="H34" s="238"/>
      <c r="I34" s="308" t="s">
        <v>159</v>
      </c>
      <c r="J34" s="235"/>
    </row>
    <row r="35" spans="2:12" s="213" customFormat="1" ht="13.15" customHeight="1" x14ac:dyDescent="0.2">
      <c r="B35" s="293" t="s">
        <v>126</v>
      </c>
      <c r="C35" s="293"/>
      <c r="D35" s="293"/>
      <c r="E35" s="293"/>
      <c r="F35" s="293"/>
      <c r="G35" s="235"/>
      <c r="H35" s="235"/>
      <c r="I35" s="308" t="s">
        <v>160</v>
      </c>
      <c r="J35" s="235"/>
    </row>
    <row r="36" spans="2:12" s="213" customFormat="1" x14ac:dyDescent="0.2">
      <c r="B36" s="235"/>
      <c r="C36" s="235"/>
      <c r="D36" s="235"/>
      <c r="E36" s="235"/>
      <c r="F36" s="235"/>
      <c r="G36" s="235"/>
      <c r="H36" s="238"/>
      <c r="K36" s="235"/>
      <c r="L36" s="235"/>
    </row>
    <row r="37" spans="2:12" s="213" customFormat="1" x14ac:dyDescent="0.2">
      <c r="B37" s="235" t="s">
        <v>127</v>
      </c>
      <c r="D37" s="235" t="s">
        <v>128</v>
      </c>
      <c r="E37" s="235"/>
      <c r="F37" s="235"/>
      <c r="G37" s="235"/>
      <c r="H37" s="235"/>
      <c r="I37" s="235"/>
      <c r="J37" s="238"/>
      <c r="K37" s="238"/>
      <c r="L37" s="235"/>
    </row>
    <row r="38" spans="2:12" s="213" customFormat="1" x14ac:dyDescent="0.2">
      <c r="E38" s="235"/>
      <c r="F38" s="235"/>
      <c r="G38" s="235"/>
      <c r="H38" s="235"/>
      <c r="I38" s="235"/>
      <c r="J38" s="235"/>
      <c r="K38" s="235"/>
      <c r="L38" s="235"/>
    </row>
    <row r="39" spans="2:12" s="213" customFormat="1" x14ac:dyDescent="0.2">
      <c r="E39" s="235"/>
      <c r="F39" s="235"/>
      <c r="G39" s="235"/>
      <c r="H39" s="235"/>
      <c r="I39" s="235"/>
      <c r="J39" s="235"/>
      <c r="K39" s="235"/>
      <c r="L39" s="235"/>
    </row>
    <row r="40" spans="2:12" s="213" customFormat="1" x14ac:dyDescent="0.2"/>
    <row r="41" spans="2:12" s="213" customFormat="1" x14ac:dyDescent="0.2"/>
    <row r="42" spans="2:12" s="213" customFormat="1" x14ac:dyDescent="0.2"/>
    <row r="43" spans="2:12" s="213" customFormat="1" x14ac:dyDescent="0.2"/>
    <row r="44" spans="2:12" s="213" customFormat="1" x14ac:dyDescent="0.2"/>
  </sheetData>
  <mergeCells count="3">
    <mergeCell ref="B5:J5"/>
    <mergeCell ref="B6:J6"/>
    <mergeCell ref="C8:F8"/>
  </mergeCells>
  <printOptions horizontalCentered="1" verticalCentered="1"/>
  <pageMargins left="0.43307086614173229" right="0.23622047244094491" top="0.47244094488188981" bottom="0.35433070866141736" header="0.31496062992125984" footer="0.27559055118110237"/>
  <pageSetup paperSize="9" scale="9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S44"/>
  <sheetViews>
    <sheetView showGridLines="0" zoomScale="90" zoomScaleNormal="90" workbookViewId="0"/>
  </sheetViews>
  <sheetFormatPr baseColWidth="10" defaultRowHeight="12.75" x14ac:dyDescent="0.2"/>
  <cols>
    <col min="1" max="1" width="11.7109375" style="213" customWidth="1"/>
    <col min="2" max="10" width="15.7109375" customWidth="1"/>
    <col min="11" max="11" width="5.42578125" customWidth="1"/>
    <col min="14" max="19" width="11.42578125" style="213" customWidth="1"/>
  </cols>
  <sheetData>
    <row r="1" spans="1:19" x14ac:dyDescent="0.2"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</row>
    <row r="2" spans="1:19" ht="20.100000000000001" customHeight="1" x14ac:dyDescent="0.2">
      <c r="C2" s="215"/>
      <c r="D2" s="213"/>
      <c r="E2" s="213"/>
      <c r="F2" s="213"/>
      <c r="G2" s="213"/>
      <c r="H2" s="213"/>
      <c r="I2" s="213"/>
      <c r="J2" s="213"/>
      <c r="K2" s="213"/>
      <c r="L2" s="216"/>
      <c r="M2" s="215"/>
    </row>
    <row r="3" spans="1:19" ht="12.75" customHeight="1" x14ac:dyDescent="0.2">
      <c r="B3" s="214"/>
      <c r="C3" s="217"/>
      <c r="D3" s="213"/>
      <c r="E3" s="213"/>
      <c r="F3" s="213"/>
      <c r="G3" s="213"/>
      <c r="H3" s="213"/>
      <c r="I3" s="213"/>
      <c r="J3" s="213"/>
      <c r="K3" s="217"/>
      <c r="L3" s="217"/>
      <c r="M3" s="217"/>
    </row>
    <row r="4" spans="1:19" ht="12.75" customHeight="1" x14ac:dyDescent="0.2">
      <c r="B4" s="217"/>
      <c r="C4" s="218"/>
      <c r="D4" s="213"/>
      <c r="E4" s="213"/>
      <c r="F4" s="213"/>
      <c r="G4" s="213"/>
      <c r="H4" s="213"/>
      <c r="I4" s="213"/>
      <c r="J4" s="213"/>
      <c r="K4" s="217"/>
      <c r="L4" s="219"/>
      <c r="M4" s="219"/>
    </row>
    <row r="5" spans="1:19" ht="15.75" x14ac:dyDescent="0.25">
      <c r="B5" s="456" t="s">
        <v>143</v>
      </c>
      <c r="C5" s="456"/>
      <c r="D5" s="456"/>
      <c r="E5" s="456"/>
      <c r="F5" s="456"/>
      <c r="G5" s="456"/>
      <c r="H5" s="456"/>
      <c r="I5" s="456"/>
      <c r="J5" s="456"/>
      <c r="K5" s="220"/>
      <c r="L5" s="220"/>
      <c r="M5" s="220"/>
    </row>
    <row r="6" spans="1:19" ht="16.5" x14ac:dyDescent="0.2">
      <c r="B6" s="457" t="s">
        <v>59</v>
      </c>
      <c r="C6" s="457"/>
      <c r="D6" s="457"/>
      <c r="E6" s="457"/>
      <c r="F6" s="457"/>
      <c r="G6" s="457"/>
      <c r="H6" s="457"/>
      <c r="I6" s="457"/>
      <c r="J6" s="457"/>
      <c r="K6" s="301"/>
      <c r="L6" s="301"/>
      <c r="M6" s="301"/>
      <c r="N6" s="213" t="s">
        <v>31</v>
      </c>
    </row>
    <row r="7" spans="1:19" ht="13.15" customHeight="1" thickBot="1" x14ac:dyDescent="0.25">
      <c r="B7" s="301"/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</row>
    <row r="8" spans="1:19" s="8" customFormat="1" ht="22.9" customHeight="1" thickBot="1" x14ac:dyDescent="0.25">
      <c r="A8" s="222"/>
      <c r="B8" s="9"/>
      <c r="C8" s="275" t="s">
        <v>118</v>
      </c>
      <c r="D8" s="11"/>
      <c r="E8" s="11"/>
      <c r="F8" s="11"/>
      <c r="G8" s="11"/>
      <c r="H8" s="11"/>
      <c r="I8" s="11"/>
      <c r="J8" s="12"/>
      <c r="K8" s="222"/>
      <c r="L8" s="276"/>
      <c r="M8" s="222"/>
      <c r="N8" s="222"/>
      <c r="O8" s="222"/>
      <c r="P8" s="222"/>
    </row>
    <row r="9" spans="1:19" s="8" customFormat="1" x14ac:dyDescent="0.2">
      <c r="A9" s="222"/>
      <c r="B9" s="13"/>
      <c r="C9" s="14" t="s">
        <v>3</v>
      </c>
      <c r="D9" s="15" t="s">
        <v>4</v>
      </c>
      <c r="E9" s="16" t="s">
        <v>36</v>
      </c>
      <c r="F9" s="17"/>
      <c r="G9" s="17"/>
      <c r="H9" s="18"/>
      <c r="I9" s="17"/>
      <c r="J9" s="15" t="s">
        <v>5</v>
      </c>
      <c r="K9" s="222"/>
      <c r="L9" s="15" t="s">
        <v>119</v>
      </c>
      <c r="M9" s="222"/>
      <c r="N9" s="222"/>
      <c r="O9" s="222"/>
      <c r="P9" s="222"/>
    </row>
    <row r="10" spans="1:19" ht="13.5" thickBot="1" x14ac:dyDescent="0.25">
      <c r="B10" s="13" t="s">
        <v>120</v>
      </c>
      <c r="C10" s="22"/>
      <c r="D10" s="23" t="s">
        <v>38</v>
      </c>
      <c r="E10" s="24" t="s">
        <v>3</v>
      </c>
      <c r="F10" s="223" t="s">
        <v>6</v>
      </c>
      <c r="G10" s="224" t="s">
        <v>7</v>
      </c>
      <c r="H10" s="225" t="s">
        <v>39</v>
      </c>
      <c r="I10" s="226" t="s">
        <v>8</v>
      </c>
      <c r="J10" s="23" t="s">
        <v>121</v>
      </c>
      <c r="K10" s="213"/>
      <c r="L10" s="95"/>
      <c r="M10" s="213"/>
      <c r="Q10"/>
      <c r="R10"/>
      <c r="S10"/>
    </row>
    <row r="11" spans="1:19" ht="13.5" thickBot="1" x14ac:dyDescent="0.25">
      <c r="B11" s="32"/>
      <c r="C11" s="96" t="s">
        <v>10</v>
      </c>
      <c r="D11" s="97" t="s">
        <v>11</v>
      </c>
      <c r="E11" s="98" t="s">
        <v>12</v>
      </c>
      <c r="F11" s="99" t="s">
        <v>13</v>
      </c>
      <c r="G11" s="100" t="s">
        <v>14</v>
      </c>
      <c r="H11" s="101" t="s">
        <v>15</v>
      </c>
      <c r="I11" s="101" t="s">
        <v>16</v>
      </c>
      <c r="J11" s="98" t="s">
        <v>17</v>
      </c>
      <c r="K11" s="213"/>
      <c r="L11" s="98" t="s">
        <v>20</v>
      </c>
      <c r="M11" s="213"/>
      <c r="Q11"/>
      <c r="R11"/>
      <c r="S11"/>
    </row>
    <row r="12" spans="1:19" ht="17.100000000000001" customHeight="1" x14ac:dyDescent="0.2">
      <c r="B12" s="244">
        <v>42005</v>
      </c>
      <c r="C12" s="277">
        <v>478929</v>
      </c>
      <c r="D12" s="245">
        <v>27862</v>
      </c>
      <c r="E12" s="245">
        <v>321467</v>
      </c>
      <c r="F12" s="278">
        <v>102504</v>
      </c>
      <c r="G12" s="246">
        <v>111712</v>
      </c>
      <c r="H12" s="246">
        <v>96206</v>
      </c>
      <c r="I12" s="279">
        <v>11045</v>
      </c>
      <c r="J12" s="245">
        <v>129600</v>
      </c>
      <c r="K12" s="213"/>
      <c r="L12" s="245">
        <v>89084</v>
      </c>
      <c r="M12" s="213"/>
      <c r="Q12"/>
      <c r="R12"/>
      <c r="S12"/>
    </row>
    <row r="13" spans="1:19" ht="17.100000000000001" customHeight="1" x14ac:dyDescent="0.2">
      <c r="B13" s="248">
        <v>42036</v>
      </c>
      <c r="C13" s="280">
        <v>486761</v>
      </c>
      <c r="D13" s="55">
        <v>24915</v>
      </c>
      <c r="E13" s="55">
        <v>326126</v>
      </c>
      <c r="F13" s="281">
        <v>120268</v>
      </c>
      <c r="G13" s="249">
        <v>113550</v>
      </c>
      <c r="H13" s="249">
        <v>87046</v>
      </c>
      <c r="I13" s="59">
        <v>5262</v>
      </c>
      <c r="J13" s="55">
        <v>135720</v>
      </c>
      <c r="K13" s="213"/>
      <c r="L13" s="55">
        <v>90274</v>
      </c>
      <c r="M13" s="213"/>
      <c r="Q13"/>
      <c r="R13"/>
      <c r="S13"/>
    </row>
    <row r="14" spans="1:19" ht="17.100000000000001" customHeight="1" x14ac:dyDescent="0.2">
      <c r="B14" s="248">
        <v>42064</v>
      </c>
      <c r="C14" s="280">
        <v>531469</v>
      </c>
      <c r="D14" s="55">
        <v>27498</v>
      </c>
      <c r="E14" s="55">
        <v>374371</v>
      </c>
      <c r="F14" s="281">
        <v>96259</v>
      </c>
      <c r="G14" s="249">
        <v>123146</v>
      </c>
      <c r="H14" s="249">
        <v>141754</v>
      </c>
      <c r="I14" s="59">
        <v>13212</v>
      </c>
      <c r="J14" s="55">
        <v>129600</v>
      </c>
      <c r="K14" s="213"/>
      <c r="L14" s="55">
        <v>92440</v>
      </c>
      <c r="M14" s="213"/>
      <c r="Q14"/>
      <c r="R14"/>
      <c r="S14"/>
    </row>
    <row r="15" spans="1:19" ht="17.100000000000001" customHeight="1" x14ac:dyDescent="0.2">
      <c r="B15" s="248">
        <v>42095</v>
      </c>
      <c r="C15" s="280">
        <v>371209</v>
      </c>
      <c r="D15" s="55">
        <v>26341</v>
      </c>
      <c r="E15" s="55">
        <v>330108</v>
      </c>
      <c r="F15" s="281">
        <v>106314</v>
      </c>
      <c r="G15" s="249">
        <v>91896</v>
      </c>
      <c r="H15" s="249">
        <v>123826</v>
      </c>
      <c r="I15" s="59">
        <v>8072</v>
      </c>
      <c r="J15" s="55">
        <v>14760</v>
      </c>
      <c r="K15" s="213"/>
      <c r="L15" s="55">
        <v>120221</v>
      </c>
      <c r="M15" s="213"/>
      <c r="Q15"/>
      <c r="R15"/>
      <c r="S15"/>
    </row>
    <row r="16" spans="1:19" ht="17.100000000000001" customHeight="1" x14ac:dyDescent="0.2">
      <c r="B16" s="248">
        <v>42125</v>
      </c>
      <c r="C16" s="280">
        <v>329485</v>
      </c>
      <c r="D16" s="55">
        <v>27283</v>
      </c>
      <c r="E16" s="55">
        <v>364122</v>
      </c>
      <c r="F16" s="281">
        <v>94752</v>
      </c>
      <c r="G16" s="249">
        <v>120750</v>
      </c>
      <c r="H16" s="249">
        <v>139380</v>
      </c>
      <c r="I16" s="59">
        <v>9240</v>
      </c>
      <c r="J16" s="55">
        <v>-61920</v>
      </c>
      <c r="K16" s="213"/>
      <c r="L16" s="55">
        <v>124651</v>
      </c>
      <c r="M16" s="213"/>
      <c r="Q16"/>
      <c r="R16"/>
      <c r="S16"/>
    </row>
    <row r="17" spans="1:19" ht="17.100000000000001" customHeight="1" x14ac:dyDescent="0.2">
      <c r="B17" s="248">
        <v>42156</v>
      </c>
      <c r="C17" s="280">
        <v>301422</v>
      </c>
      <c r="D17" s="55">
        <v>25387</v>
      </c>
      <c r="E17" s="55">
        <v>337235</v>
      </c>
      <c r="F17" s="281">
        <v>78856</v>
      </c>
      <c r="G17" s="249">
        <v>131027</v>
      </c>
      <c r="H17" s="249">
        <v>117601</v>
      </c>
      <c r="I17" s="59">
        <v>9751</v>
      </c>
      <c r="J17" s="55">
        <v>-61200</v>
      </c>
      <c r="K17" s="213"/>
      <c r="L17" s="55">
        <v>104549</v>
      </c>
      <c r="M17" s="213"/>
      <c r="Q17"/>
      <c r="R17"/>
      <c r="S17"/>
    </row>
    <row r="18" spans="1:19" ht="17.100000000000001" customHeight="1" x14ac:dyDescent="0.2">
      <c r="B18" s="248">
        <v>42186</v>
      </c>
      <c r="C18" s="280">
        <v>317291</v>
      </c>
      <c r="D18" s="55">
        <v>24204</v>
      </c>
      <c r="E18" s="55">
        <v>368687</v>
      </c>
      <c r="F18" s="281">
        <v>96383</v>
      </c>
      <c r="G18" s="249">
        <v>123875</v>
      </c>
      <c r="H18" s="249">
        <v>139359</v>
      </c>
      <c r="I18" s="59">
        <v>9070</v>
      </c>
      <c r="J18" s="55">
        <v>-75600</v>
      </c>
      <c r="K18" s="213"/>
      <c r="L18" s="55">
        <v>108793</v>
      </c>
      <c r="M18" s="213"/>
      <c r="Q18"/>
      <c r="R18"/>
      <c r="S18"/>
    </row>
    <row r="19" spans="1:19" ht="17.100000000000001" customHeight="1" x14ac:dyDescent="0.2">
      <c r="B19" s="248">
        <v>42217</v>
      </c>
      <c r="C19" s="280">
        <v>312877</v>
      </c>
      <c r="D19" s="55">
        <v>24920</v>
      </c>
      <c r="E19" s="55">
        <v>348797</v>
      </c>
      <c r="F19" s="281">
        <v>94838</v>
      </c>
      <c r="G19" s="249">
        <v>123659</v>
      </c>
      <c r="H19" s="249">
        <v>115651</v>
      </c>
      <c r="I19" s="59">
        <v>14649</v>
      </c>
      <c r="J19" s="55">
        <v>-60840</v>
      </c>
      <c r="K19" s="213"/>
      <c r="L19" s="55">
        <v>116176</v>
      </c>
      <c r="M19" s="213"/>
      <c r="Q19"/>
      <c r="R19"/>
      <c r="S19"/>
    </row>
    <row r="20" spans="1:19" ht="17.100000000000001" customHeight="1" x14ac:dyDescent="0.2">
      <c r="B20" s="248">
        <v>42248</v>
      </c>
      <c r="C20" s="280">
        <v>307080</v>
      </c>
      <c r="D20" s="55">
        <v>18848</v>
      </c>
      <c r="E20" s="55">
        <v>335392</v>
      </c>
      <c r="F20" s="281">
        <v>103041</v>
      </c>
      <c r="G20" s="249">
        <v>114108</v>
      </c>
      <c r="H20" s="249">
        <v>108664</v>
      </c>
      <c r="I20" s="59">
        <v>9579</v>
      </c>
      <c r="J20" s="55">
        <v>-47160</v>
      </c>
      <c r="K20" s="213"/>
      <c r="L20" s="55">
        <v>112883</v>
      </c>
      <c r="M20" s="213"/>
      <c r="Q20"/>
      <c r="R20"/>
      <c r="S20"/>
    </row>
    <row r="21" spans="1:19" ht="17.100000000000001" customHeight="1" x14ac:dyDescent="0.2">
      <c r="B21" s="267">
        <v>42278</v>
      </c>
      <c r="C21" s="280">
        <v>401948</v>
      </c>
      <c r="D21" s="55">
        <v>23550</v>
      </c>
      <c r="E21" s="55">
        <v>395318</v>
      </c>
      <c r="F21" s="281">
        <v>112440</v>
      </c>
      <c r="G21" s="249">
        <v>146007</v>
      </c>
      <c r="H21" s="249">
        <v>131576</v>
      </c>
      <c r="I21" s="59">
        <v>5295</v>
      </c>
      <c r="J21" s="55">
        <v>-16920</v>
      </c>
      <c r="K21" s="213"/>
      <c r="L21" s="55">
        <v>97740</v>
      </c>
      <c r="M21" s="213"/>
      <c r="Q21"/>
      <c r="R21"/>
      <c r="S21"/>
    </row>
    <row r="22" spans="1:19" ht="17.100000000000001" customHeight="1" x14ac:dyDescent="0.2">
      <c r="B22" s="267">
        <v>42309</v>
      </c>
      <c r="C22" s="280">
        <v>407287</v>
      </c>
      <c r="D22" s="55">
        <v>24542</v>
      </c>
      <c r="E22" s="55">
        <v>384185</v>
      </c>
      <c r="F22" s="281">
        <v>110880</v>
      </c>
      <c r="G22" s="249">
        <v>126713</v>
      </c>
      <c r="H22" s="249">
        <v>140900</v>
      </c>
      <c r="I22" s="59">
        <v>5692</v>
      </c>
      <c r="J22" s="55">
        <v>-1440</v>
      </c>
      <c r="K22" s="213"/>
      <c r="L22" s="55">
        <v>87719</v>
      </c>
      <c r="M22" s="213"/>
      <c r="Q22"/>
      <c r="R22"/>
      <c r="S22"/>
    </row>
    <row r="23" spans="1:19" ht="17.100000000000001" customHeight="1" thickBot="1" x14ac:dyDescent="0.25">
      <c r="B23" s="267">
        <v>42339</v>
      </c>
      <c r="C23" s="282">
        <v>445041</v>
      </c>
      <c r="D23" s="124">
        <v>25529</v>
      </c>
      <c r="E23" s="124">
        <v>397552</v>
      </c>
      <c r="F23" s="283">
        <v>119340</v>
      </c>
      <c r="G23" s="284">
        <v>133105</v>
      </c>
      <c r="H23" s="284">
        <v>139561</v>
      </c>
      <c r="I23" s="285">
        <v>5546</v>
      </c>
      <c r="J23" s="124">
        <v>21960</v>
      </c>
      <c r="K23" s="213"/>
      <c r="L23" s="124">
        <v>80531</v>
      </c>
      <c r="M23" s="213"/>
      <c r="Q23"/>
      <c r="R23"/>
      <c r="S23"/>
    </row>
    <row r="24" spans="1:19" ht="24.75" customHeight="1" thickBot="1" x14ac:dyDescent="0.25">
      <c r="B24" s="371" t="s">
        <v>148</v>
      </c>
      <c r="C24" s="154">
        <v>4690799</v>
      </c>
      <c r="D24" s="149">
        <v>300879</v>
      </c>
      <c r="E24" s="149">
        <v>4283360</v>
      </c>
      <c r="F24" s="271">
        <v>1235875</v>
      </c>
      <c r="G24" s="272">
        <v>1459548</v>
      </c>
      <c r="H24" s="272">
        <v>1481524</v>
      </c>
      <c r="I24" s="272">
        <v>106413</v>
      </c>
      <c r="J24" s="149">
        <v>106560</v>
      </c>
      <c r="K24" s="213"/>
      <c r="L24" s="149">
        <v>1225061</v>
      </c>
      <c r="M24" s="213"/>
      <c r="Q24"/>
      <c r="R24"/>
      <c r="S24"/>
    </row>
    <row r="25" spans="1:19" ht="26.25" customHeight="1" thickBot="1" x14ac:dyDescent="0.25">
      <c r="B25" s="371" t="s">
        <v>144</v>
      </c>
      <c r="C25" s="155">
        <v>3914504</v>
      </c>
      <c r="D25" s="149">
        <v>323311</v>
      </c>
      <c r="E25" s="149">
        <v>3604567</v>
      </c>
      <c r="F25" s="274">
        <v>866382</v>
      </c>
      <c r="G25" s="207">
        <v>1194227</v>
      </c>
      <c r="H25" s="207">
        <v>1391163</v>
      </c>
      <c r="I25" s="207">
        <v>152795</v>
      </c>
      <c r="J25" s="153">
        <v>-13374</v>
      </c>
      <c r="K25" s="213"/>
      <c r="L25" s="161">
        <v>835582</v>
      </c>
      <c r="M25" s="213"/>
      <c r="Q25"/>
      <c r="R25"/>
      <c r="S25"/>
    </row>
    <row r="26" spans="1:19" s="8" customFormat="1" ht="26.25" customHeight="1" thickBot="1" x14ac:dyDescent="0.25">
      <c r="A26" s="222"/>
      <c r="B26" s="62" t="s">
        <v>149</v>
      </c>
      <c r="C26" s="163">
        <v>19.8</v>
      </c>
      <c r="D26" s="163">
        <v>-6.9</v>
      </c>
      <c r="E26" s="163">
        <v>18.8</v>
      </c>
      <c r="F26" s="286">
        <v>42.6</v>
      </c>
      <c r="G26" s="165">
        <v>22.2</v>
      </c>
      <c r="H26" s="165">
        <v>6.5</v>
      </c>
      <c r="I26" s="166">
        <v>-30.4</v>
      </c>
      <c r="J26" s="287"/>
      <c r="K26" s="222"/>
      <c r="L26" s="163">
        <v>46.6</v>
      </c>
      <c r="M26" s="222"/>
      <c r="N26" s="222"/>
      <c r="O26" s="222"/>
      <c r="P26" s="222"/>
    </row>
    <row r="27" spans="1:19" s="8" customFormat="1" ht="12.6" customHeight="1" x14ac:dyDescent="0.2">
      <c r="A27" s="222"/>
      <c r="B27" s="288"/>
      <c r="C27" s="289"/>
      <c r="D27" s="289"/>
      <c r="E27" s="289"/>
      <c r="F27" s="289"/>
      <c r="G27" s="289"/>
      <c r="H27" s="289"/>
      <c r="I27" s="289"/>
      <c r="J27" s="290"/>
      <c r="K27" s="222"/>
      <c r="L27" s="222"/>
      <c r="M27" s="222"/>
      <c r="N27" s="222"/>
      <c r="O27" s="222"/>
      <c r="P27" s="222"/>
    </row>
    <row r="28" spans="1:19" s="8" customFormat="1" ht="12.6" customHeight="1" x14ac:dyDescent="0.2">
      <c r="A28" s="222"/>
      <c r="B28" s="288"/>
      <c r="C28" s="289"/>
      <c r="D28" s="289"/>
      <c r="E28" s="289"/>
      <c r="F28" s="289"/>
      <c r="G28" s="289"/>
      <c r="H28" s="289"/>
      <c r="I28" s="289"/>
      <c r="J28" s="290"/>
      <c r="K28" s="222"/>
      <c r="L28" s="222"/>
      <c r="M28" s="222"/>
      <c r="N28" s="222"/>
      <c r="O28" s="222"/>
      <c r="P28" s="222"/>
    </row>
    <row r="29" spans="1:19" s="213" customFormat="1" ht="13.15" customHeight="1" x14ac:dyDescent="0.2">
      <c r="B29" s="291" t="s">
        <v>54</v>
      </c>
      <c r="C29" s="292"/>
      <c r="D29" s="292"/>
      <c r="E29" s="292"/>
      <c r="F29" s="292"/>
      <c r="G29" s="292"/>
      <c r="H29" s="292"/>
      <c r="I29" s="234"/>
      <c r="J29" s="235"/>
      <c r="K29" s="234"/>
      <c r="L29" s="234"/>
      <c r="M29" s="236"/>
    </row>
    <row r="30" spans="1:19" s="213" customFormat="1" ht="13.15" customHeight="1" x14ac:dyDescent="0.2">
      <c r="B30" s="293" t="s">
        <v>124</v>
      </c>
      <c r="C30" s="292"/>
      <c r="D30" s="292"/>
      <c r="E30" s="292"/>
      <c r="F30" s="292"/>
      <c r="G30" s="292"/>
      <c r="H30" s="292"/>
      <c r="I30" s="234"/>
      <c r="J30" s="235"/>
      <c r="K30" s="234"/>
      <c r="L30" s="234"/>
      <c r="M30" s="302"/>
    </row>
    <row r="31" spans="1:19" s="213" customFormat="1" ht="13.15" customHeight="1" x14ac:dyDescent="0.2">
      <c r="B31" s="291" t="s">
        <v>55</v>
      </c>
      <c r="C31" s="293"/>
      <c r="D31" s="293"/>
      <c r="E31" s="293"/>
      <c r="F31" s="235"/>
      <c r="G31" s="235"/>
      <c r="H31" s="235"/>
      <c r="I31" s="235"/>
      <c r="J31" s="235"/>
      <c r="K31" s="235"/>
      <c r="L31" s="235"/>
    </row>
    <row r="32" spans="1:19" s="213" customFormat="1" ht="13.15" customHeight="1" x14ac:dyDescent="0.2">
      <c r="B32" s="291" t="s">
        <v>130</v>
      </c>
      <c r="C32" s="293"/>
      <c r="D32" s="293"/>
      <c r="E32" s="293"/>
      <c r="F32" s="293"/>
      <c r="G32" s="293"/>
      <c r="H32" s="293"/>
    </row>
    <row r="33" spans="2:12" s="295" customFormat="1" ht="13.15" customHeight="1" x14ac:dyDescent="0.2">
      <c r="B33" s="293" t="s">
        <v>125</v>
      </c>
      <c r="C33" s="293"/>
      <c r="D33" s="293"/>
      <c r="E33" s="293"/>
      <c r="F33" s="293"/>
      <c r="G33" s="303"/>
      <c r="H33" s="303"/>
      <c r="I33" s="239" t="s">
        <v>25</v>
      </c>
      <c r="J33" s="240"/>
    </row>
    <row r="34" spans="2:12" s="213" customFormat="1" ht="13.15" customHeight="1" x14ac:dyDescent="0.2">
      <c r="B34" s="291" t="s">
        <v>138</v>
      </c>
      <c r="C34" s="293"/>
      <c r="D34" s="293"/>
      <c r="E34" s="293"/>
      <c r="F34" s="293"/>
      <c r="G34" s="235"/>
      <c r="H34" s="238"/>
      <c r="I34" s="239" t="s">
        <v>28</v>
      </c>
      <c r="J34" s="235" t="s">
        <v>150</v>
      </c>
    </row>
    <row r="35" spans="2:12" s="213" customFormat="1" ht="13.15" customHeight="1" x14ac:dyDescent="0.2">
      <c r="B35" s="293" t="s">
        <v>126</v>
      </c>
      <c r="C35" s="293"/>
      <c r="D35" s="293"/>
      <c r="E35" s="293"/>
      <c r="F35" s="293"/>
      <c r="G35" s="235"/>
      <c r="H35" s="235"/>
      <c r="I35" s="239" t="s">
        <v>28</v>
      </c>
      <c r="J35" s="235" t="s">
        <v>146</v>
      </c>
    </row>
    <row r="36" spans="2:12" s="213" customFormat="1" x14ac:dyDescent="0.2">
      <c r="B36" s="235"/>
      <c r="C36" s="235"/>
      <c r="D36" s="235"/>
      <c r="E36" s="235"/>
      <c r="F36" s="235"/>
      <c r="G36" s="235"/>
      <c r="H36" s="238"/>
      <c r="K36" s="235"/>
      <c r="L36" s="235"/>
    </row>
    <row r="37" spans="2:12" s="213" customFormat="1" x14ac:dyDescent="0.2">
      <c r="B37" s="235" t="s">
        <v>127</v>
      </c>
      <c r="D37" s="235" t="s">
        <v>128</v>
      </c>
      <c r="E37" s="235"/>
      <c r="F37" s="235"/>
      <c r="G37" s="235"/>
      <c r="H37" s="235"/>
      <c r="I37" s="235"/>
      <c r="J37" s="238"/>
      <c r="K37" s="238"/>
      <c r="L37" s="235"/>
    </row>
    <row r="38" spans="2:12" s="213" customFormat="1" x14ac:dyDescent="0.2">
      <c r="E38" s="235"/>
      <c r="F38" s="235"/>
      <c r="G38" s="235"/>
      <c r="H38" s="235"/>
      <c r="I38" s="235"/>
      <c r="J38" s="235"/>
      <c r="K38" s="235"/>
      <c r="L38" s="235"/>
    </row>
    <row r="39" spans="2:12" s="213" customFormat="1" x14ac:dyDescent="0.2">
      <c r="E39" s="235"/>
      <c r="F39" s="235"/>
      <c r="G39" s="235"/>
      <c r="H39" s="235"/>
      <c r="I39" s="235"/>
      <c r="J39" s="235"/>
      <c r="K39" s="235"/>
      <c r="L39" s="235"/>
    </row>
    <row r="40" spans="2:12" s="213" customFormat="1" x14ac:dyDescent="0.2"/>
    <row r="41" spans="2:12" s="213" customFormat="1" x14ac:dyDescent="0.2"/>
    <row r="42" spans="2:12" s="213" customFormat="1" x14ac:dyDescent="0.2"/>
    <row r="43" spans="2:12" s="213" customFormat="1" x14ac:dyDescent="0.2"/>
    <row r="44" spans="2:12" s="213" customFormat="1" x14ac:dyDescent="0.2"/>
  </sheetData>
  <mergeCells count="2">
    <mergeCell ref="B5:J5"/>
    <mergeCell ref="B6:J6"/>
  </mergeCells>
  <printOptions horizontalCentered="1" verticalCentered="1"/>
  <pageMargins left="0.43307086614173229" right="0.23622047244094491" top="0.47244094488188981" bottom="0.35433070866141736" header="0.31496062992125984" footer="0.27559055118110237"/>
  <pageSetup paperSize="9" scale="7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27</vt:i4>
      </vt:variant>
      <vt:variant>
        <vt:lpstr>Diagramme</vt:lpstr>
      </vt:variant>
      <vt:variant>
        <vt:i4>1</vt:i4>
      </vt:variant>
      <vt:variant>
        <vt:lpstr>Benannte Bereiche</vt:lpstr>
      </vt:variant>
      <vt:variant>
        <vt:i4>25</vt:i4>
      </vt:variant>
    </vt:vector>
  </HeadingPairs>
  <TitlesOfParts>
    <vt:vector size="53" baseType="lpstr">
      <vt:lpstr>Importe 2021-1960</vt:lpstr>
      <vt:lpstr>Bilanz_22</vt:lpstr>
      <vt:lpstr>Bilanz_21</vt:lpstr>
      <vt:lpstr>Bilanz_20</vt:lpstr>
      <vt:lpstr>Bilanz_19</vt:lpstr>
      <vt:lpstr>Bilanz_18</vt:lpstr>
      <vt:lpstr>Bilanz_17</vt:lpstr>
      <vt:lpstr>Bilanz_16</vt:lpstr>
      <vt:lpstr>Bilanz_15</vt:lpstr>
      <vt:lpstr>Bilanz_14</vt:lpstr>
      <vt:lpstr>Bilanz_13</vt:lpstr>
      <vt:lpstr>Bilanz_12</vt:lpstr>
      <vt:lpstr>Bilanz_11</vt:lpstr>
      <vt:lpstr>Bilanz_10</vt:lpstr>
      <vt:lpstr>Bilanz_09</vt:lpstr>
      <vt:lpstr>Bilanz_08</vt:lpstr>
      <vt:lpstr>Bilanz_07</vt:lpstr>
      <vt:lpstr>Bilanz_06</vt:lpstr>
      <vt:lpstr>Bilanz_05</vt:lpstr>
      <vt:lpstr>Bilanz_04</vt:lpstr>
      <vt:lpstr>Bilanz_03</vt:lpstr>
      <vt:lpstr>Bilanz_02</vt:lpstr>
      <vt:lpstr>Bilanz_01</vt:lpstr>
      <vt:lpstr>Bilanz_00</vt:lpstr>
      <vt:lpstr>Bilanz_99</vt:lpstr>
      <vt:lpstr>Bilanz_98</vt:lpstr>
      <vt:lpstr>Imports 1960-2018</vt:lpstr>
      <vt:lpstr>GrafkImp</vt:lpstr>
      <vt:lpstr>Bilanz_00!Druckbereich</vt:lpstr>
      <vt:lpstr>Bilanz_01!Druckbereich</vt:lpstr>
      <vt:lpstr>Bilanz_02!Druckbereich</vt:lpstr>
      <vt:lpstr>Bilanz_03!Druckbereich</vt:lpstr>
      <vt:lpstr>Bilanz_04!Druckbereich</vt:lpstr>
      <vt:lpstr>Bilanz_05!Druckbereich</vt:lpstr>
      <vt:lpstr>Bilanz_06!Druckbereich</vt:lpstr>
      <vt:lpstr>Bilanz_07!Druckbereich</vt:lpstr>
      <vt:lpstr>Bilanz_08!Druckbereich</vt:lpstr>
      <vt:lpstr>Bilanz_09!Druckbereich</vt:lpstr>
      <vt:lpstr>Bilanz_10!Druckbereich</vt:lpstr>
      <vt:lpstr>Bilanz_11!Druckbereich</vt:lpstr>
      <vt:lpstr>Bilanz_12!Druckbereich</vt:lpstr>
      <vt:lpstr>Bilanz_13!Druckbereich</vt:lpstr>
      <vt:lpstr>Bilanz_14!Druckbereich</vt:lpstr>
      <vt:lpstr>Bilanz_15!Druckbereich</vt:lpstr>
      <vt:lpstr>Bilanz_16!Druckbereich</vt:lpstr>
      <vt:lpstr>Bilanz_17!Druckbereich</vt:lpstr>
      <vt:lpstr>Bilanz_18!Druckbereich</vt:lpstr>
      <vt:lpstr>Bilanz_19!Druckbereich</vt:lpstr>
      <vt:lpstr>Bilanz_20!Druckbereich</vt:lpstr>
      <vt:lpstr>Bilanz_98!Druckbereich</vt:lpstr>
      <vt:lpstr>Bilanz_99!Druckbereich</vt:lpstr>
      <vt:lpstr>'Importe 2021-1960'!Druckbereich</vt:lpstr>
      <vt:lpstr>'Imports 1960-2018'!Druckbereich</vt:lpstr>
    </vt:vector>
  </TitlesOfParts>
  <Company>Bundesamt für 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bkroh</dc:creator>
  <cp:lastModifiedBy>Jacqueline Singhoff</cp:lastModifiedBy>
  <cp:lastPrinted>2014-04-01T08:22:30Z</cp:lastPrinted>
  <dcterms:created xsi:type="dcterms:W3CDTF">2001-05-09T08:04:41Z</dcterms:created>
  <dcterms:modified xsi:type="dcterms:W3CDTF">2022-06-15T14:50:53Z</dcterms:modified>
</cp:coreProperties>
</file>