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N 10 Pro\Desktop\"/>
    </mc:Choice>
  </mc:AlternateContent>
  <xr:revisionPtr revIDLastSave="0" documentId="13_ncr:1_{01878901-6C57-4CF7-ADFB-99D6C93F769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Blatt1" sheetId="1" r:id="rId1"/>
  </sheets>
  <definedNames>
    <definedName name="_xlnm.Print_Area" localSheetId="0">Blatt1!$A$1:$M$71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1" l="1"/>
  <c r="L55" i="1"/>
  <c r="L56" i="1"/>
  <c r="L57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E57" i="1"/>
  <c r="F57" i="1"/>
  <c r="G57" i="1"/>
  <c r="H57" i="1"/>
  <c r="I57" i="1"/>
  <c r="J57" i="1"/>
  <c r="L50" i="1"/>
  <c r="L51" i="1"/>
  <c r="L52" i="1"/>
  <c r="L53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L42" i="1"/>
  <c r="L43" i="1"/>
  <c r="L44" i="1"/>
  <c r="L45" i="1"/>
  <c r="L46" i="1"/>
  <c r="L47" i="1"/>
  <c r="L48" i="1"/>
  <c r="L49" i="1"/>
  <c r="E49" i="1"/>
  <c r="F49" i="1"/>
  <c r="G49" i="1"/>
  <c r="H49" i="1"/>
  <c r="I49" i="1"/>
  <c r="J49" i="1"/>
  <c r="E48" i="1"/>
  <c r="F48" i="1"/>
  <c r="G48" i="1"/>
  <c r="H48" i="1"/>
  <c r="I48" i="1"/>
  <c r="E42" i="1"/>
  <c r="F42" i="1"/>
  <c r="G42" i="1"/>
  <c r="H42" i="1"/>
  <c r="I42" i="1"/>
  <c r="J42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J48" i="1"/>
  <c r="E21" i="1"/>
  <c r="F21" i="1"/>
  <c r="E25" i="1"/>
  <c r="F25" i="1"/>
  <c r="G25" i="1"/>
  <c r="H25" i="1"/>
  <c r="I25" i="1"/>
  <c r="J25" i="1"/>
  <c r="L25" i="1"/>
  <c r="E19" i="1"/>
  <c r="F19" i="1"/>
  <c r="E15" i="1"/>
  <c r="F15" i="1"/>
  <c r="E14" i="1"/>
  <c r="F14" i="1"/>
  <c r="E13" i="1"/>
  <c r="E17" i="1"/>
  <c r="F17" i="1"/>
  <c r="E29" i="1"/>
  <c r="F29" i="1"/>
  <c r="G29" i="1"/>
  <c r="H29" i="1"/>
  <c r="I29" i="1"/>
  <c r="J29" i="1"/>
  <c r="L29" i="1"/>
  <c r="L16" i="1"/>
  <c r="L18" i="1"/>
  <c r="L20" i="1"/>
  <c r="L22" i="1"/>
  <c r="L23" i="1"/>
  <c r="L24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13" i="1"/>
  <c r="E31" i="1"/>
  <c r="F31" i="1"/>
  <c r="G31" i="1"/>
  <c r="H31" i="1"/>
  <c r="I31" i="1"/>
  <c r="J31" i="1"/>
  <c r="E26" i="1"/>
  <c r="F26" i="1"/>
  <c r="G26" i="1"/>
  <c r="H26" i="1"/>
  <c r="I26" i="1"/>
  <c r="J26" i="1"/>
  <c r="E16" i="1"/>
  <c r="F16" i="1"/>
  <c r="G16" i="1"/>
  <c r="H16" i="1"/>
  <c r="I16" i="1"/>
  <c r="J16" i="1"/>
  <c r="E18" i="1"/>
  <c r="F18" i="1"/>
  <c r="G18" i="1"/>
  <c r="H18" i="1"/>
  <c r="I18" i="1"/>
  <c r="J18" i="1"/>
  <c r="E20" i="1"/>
  <c r="F20" i="1"/>
  <c r="G20" i="1"/>
  <c r="H20" i="1"/>
  <c r="I20" i="1"/>
  <c r="J20" i="1"/>
  <c r="E22" i="1"/>
  <c r="F22" i="1"/>
  <c r="G22" i="1"/>
  <c r="H22" i="1"/>
  <c r="I22" i="1"/>
  <c r="J22" i="1"/>
  <c r="E23" i="1"/>
  <c r="F23" i="1"/>
  <c r="G23" i="1"/>
  <c r="H23" i="1"/>
  <c r="I23" i="1"/>
  <c r="J23" i="1"/>
  <c r="E24" i="1"/>
  <c r="F24" i="1"/>
  <c r="G24" i="1"/>
  <c r="H24" i="1"/>
  <c r="I24" i="1"/>
  <c r="J24" i="1"/>
  <c r="E27" i="1"/>
  <c r="F27" i="1"/>
  <c r="G27" i="1"/>
  <c r="H27" i="1"/>
  <c r="I27" i="1"/>
  <c r="J27" i="1"/>
  <c r="E28" i="1"/>
  <c r="F28" i="1"/>
  <c r="G28" i="1"/>
  <c r="H28" i="1"/>
  <c r="I28" i="1"/>
  <c r="J28" i="1"/>
  <c r="E30" i="1"/>
  <c r="F30" i="1"/>
  <c r="G30" i="1"/>
  <c r="H30" i="1"/>
  <c r="I30" i="1"/>
  <c r="J30" i="1"/>
  <c r="E32" i="1"/>
  <c r="F32" i="1"/>
  <c r="G32" i="1"/>
  <c r="H32" i="1"/>
  <c r="I32" i="1"/>
  <c r="J32" i="1"/>
  <c r="E33" i="1"/>
  <c r="F33" i="1"/>
  <c r="G33" i="1"/>
  <c r="H33" i="1"/>
  <c r="I33" i="1"/>
  <c r="J33" i="1"/>
  <c r="E34" i="1"/>
  <c r="F34" i="1"/>
  <c r="G34" i="1"/>
  <c r="H34" i="1"/>
  <c r="I34" i="1"/>
  <c r="J34" i="1"/>
  <c r="E35" i="1"/>
  <c r="F35" i="1"/>
  <c r="G35" i="1"/>
  <c r="H35" i="1"/>
  <c r="I35" i="1"/>
  <c r="J35" i="1"/>
  <c r="E36" i="1"/>
  <c r="F36" i="1"/>
  <c r="G36" i="1"/>
  <c r="H36" i="1"/>
  <c r="I36" i="1"/>
  <c r="J36" i="1"/>
  <c r="E37" i="1"/>
  <c r="F37" i="1"/>
  <c r="G37" i="1"/>
  <c r="H37" i="1"/>
  <c r="I37" i="1"/>
  <c r="J37" i="1"/>
  <c r="E38" i="1"/>
  <c r="F38" i="1"/>
  <c r="G38" i="1"/>
  <c r="H38" i="1"/>
  <c r="I38" i="1"/>
  <c r="J38" i="1"/>
  <c r="E39" i="1"/>
  <c r="F39" i="1"/>
  <c r="G39" i="1"/>
  <c r="H39" i="1"/>
  <c r="I39" i="1"/>
  <c r="J39" i="1"/>
  <c r="E40" i="1"/>
  <c r="F40" i="1"/>
  <c r="G40" i="1"/>
  <c r="H40" i="1"/>
  <c r="I40" i="1"/>
  <c r="J40" i="1"/>
  <c r="E41" i="1"/>
  <c r="F41" i="1"/>
  <c r="G41" i="1"/>
  <c r="H41" i="1"/>
  <c r="I41" i="1"/>
  <c r="J41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<sst xmlns="http://schemas.openxmlformats.org/spreadsheetml/2006/main" count="55" uniqueCount="31">
  <si>
    <t>Dichte der</t>
  </si>
  <si>
    <t>Umgebung</t>
  </si>
  <si>
    <t>Tiefe in</t>
  </si>
  <si>
    <t>Metern</t>
  </si>
  <si>
    <t>Schwerkraft</t>
  </si>
  <si>
    <t>in kg/m3</t>
  </si>
  <si>
    <t>in m/s2</t>
  </si>
  <si>
    <t>Ergebnis in</t>
  </si>
  <si>
    <t>Pascal</t>
  </si>
  <si>
    <t>Ergebnis</t>
  </si>
  <si>
    <t>in Mpa</t>
  </si>
  <si>
    <t>in bar</t>
  </si>
  <si>
    <t>in T/m2</t>
  </si>
  <si>
    <t>in kg/cm2</t>
  </si>
  <si>
    <t>grobe Annäherungs Tabelle zum Bergdruck / allseitiger Lithostatischer Druck in Tiefbohrungen</t>
  </si>
  <si>
    <t>Temperatur</t>
  </si>
  <si>
    <t>in °C</t>
  </si>
  <si>
    <t>Temp.</t>
  </si>
  <si>
    <t>in kN/m2</t>
  </si>
  <si>
    <t>Gesteine</t>
  </si>
  <si>
    <t>in tons/m2</t>
  </si>
  <si>
    <t>Verfasser : Ing. Goebel</t>
  </si>
  <si>
    <t xml:space="preserve">Annäherungs Tabelle Maximalwerte des Bergdrucks / ein fast allseitiger Lithostatischer Druck </t>
  </si>
  <si>
    <t xml:space="preserve"> ideal vertikaler Auflast Bergdruck in Sediment- und Evaporit Gesteinen</t>
  </si>
  <si>
    <t>Lithostatische Bergdruck Tabelle der Endlagerung DBHD</t>
  </si>
  <si>
    <t>Druck-Tabelle enthält keine Horizontal-Kraft Anteile - berücksichtigt keine Erdbeben</t>
  </si>
  <si>
    <t>DBHD 2.0.1  HLW</t>
  </si>
  <si>
    <t>19.424 Tonnen - 19  Tausend Tonnen !!! Auflast-Gewicht und allseitige Druck-Kräfte</t>
  </si>
  <si>
    <t>Ich hab mal mit 750 t Presse viele 30 mm Edelstahl KlöpperBöden D = 2,4 m gepresst.</t>
  </si>
  <si>
    <t>Deshalb keine kritischen Menge-Massen im Behältern /  z. B. 1 kg Inventar Behälter</t>
  </si>
  <si>
    <t>Diese Drücke sind f. Menschen kaum vorstellbar. Ausserhalb allgem. Vorstellungskraft.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</si>
</sst>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FF0000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243416</xdr:colOff>
      <xdr:row>67</xdr:row>
      <xdr:rowOff>158747</xdr:rowOff>
    </xdr:from>
    <xdr:to>
      <xdr:col>3</xdr:col>
      <xdr:colOff>550333</xdr:colOff>
      <xdr:row>69</xdr:row>
      <xdr:rowOff>63497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C79AD6C-B3C8-AC39-6A6E-0BE67351B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833" y="14096997"/>
          <a:ext cx="306917" cy="306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70"/>
  <sheetViews>
    <sheetView tabSelected="1" topLeftCell="D62" zoomScale="120" zoomScaleNormal="120" zoomScalePageLayoutView="150" workbookViewId="0">
      <selection activeCell="H75" sqref="H75"/>
    </sheetView>
  </sheetViews>
  <sheetFormatPr baseColWidth="10" defaultColWidth="10.875" defaultRowHeight="15.75" x14ac:dyDescent="0.25"/>
  <cols>
    <col min="1" max="1" width="3.125" style="1" customWidth="1"/>
    <col min="2" max="2" width="9" style="1" customWidth="1"/>
    <col min="3" max="3" width="11" style="1" customWidth="1"/>
    <col min="4" max="4" width="11.875" style="1" customWidth="1"/>
    <col min="5" max="5" width="14.125" style="1" customWidth="1"/>
    <col min="6" max="6" width="11" style="1" customWidth="1"/>
    <col min="7" max="7" width="10.125" style="1" customWidth="1"/>
    <col min="8" max="8" width="11.375" style="1" customWidth="1"/>
    <col min="9" max="9" width="10.125" style="1" customWidth="1"/>
    <col min="10" max="10" width="11.125" style="1" customWidth="1"/>
    <col min="11" max="11" width="2.5" style="1" customWidth="1"/>
    <col min="12" max="12" width="10.875" style="1"/>
    <col min="13" max="13" width="2.375" style="1" customWidth="1"/>
    <col min="14" max="16384" width="10.875" style="1"/>
  </cols>
  <sheetData>
    <row r="2" spans="2:12" ht="33" customHeight="1" x14ac:dyDescent="0.5">
      <c r="B2" s="25" t="s">
        <v>24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4" spans="2:12" ht="18" customHeight="1" x14ac:dyDescent="0.35">
      <c r="B4" s="21" t="s">
        <v>23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2" ht="12" customHeight="1" x14ac:dyDescent="0.25"/>
    <row r="6" spans="2:12" ht="7.5" hidden="1" customHeight="1" x14ac:dyDescent="0.25"/>
    <row r="7" spans="2:12" ht="18.75" x14ac:dyDescent="0.3">
      <c r="B7" s="22" t="s">
        <v>22</v>
      </c>
      <c r="C7" s="23"/>
      <c r="D7" s="23"/>
      <c r="E7" s="23"/>
      <c r="F7" s="23"/>
      <c r="G7" s="23"/>
      <c r="H7" s="23"/>
      <c r="I7" s="23"/>
      <c r="J7" s="23"/>
      <c r="L7" s="5" t="s">
        <v>17</v>
      </c>
    </row>
    <row r="8" spans="2:12" ht="9" customHeight="1" x14ac:dyDescent="0.25"/>
    <row r="9" spans="2:12" x14ac:dyDescent="0.25">
      <c r="B9" s="1" t="s">
        <v>2</v>
      </c>
      <c r="C9" s="1" t="s">
        <v>0</v>
      </c>
      <c r="D9" s="1" t="s">
        <v>4</v>
      </c>
      <c r="E9" s="1" t="s">
        <v>7</v>
      </c>
      <c r="F9" s="1" t="s">
        <v>9</v>
      </c>
      <c r="G9" s="1" t="s">
        <v>9</v>
      </c>
      <c r="H9" s="1" t="s">
        <v>9</v>
      </c>
      <c r="I9" s="1" t="s">
        <v>9</v>
      </c>
      <c r="J9" s="1" t="s">
        <v>9</v>
      </c>
      <c r="L9" s="1" t="s">
        <v>15</v>
      </c>
    </row>
    <row r="10" spans="2:12" x14ac:dyDescent="0.25">
      <c r="B10" s="1" t="s">
        <v>3</v>
      </c>
      <c r="C10" s="1" t="s">
        <v>1</v>
      </c>
      <c r="D10" s="1" t="s">
        <v>6</v>
      </c>
      <c r="E10" s="1" t="s">
        <v>8</v>
      </c>
      <c r="F10" s="1" t="s">
        <v>10</v>
      </c>
      <c r="G10" s="1" t="s">
        <v>11</v>
      </c>
      <c r="H10" s="1" t="s">
        <v>18</v>
      </c>
      <c r="I10" s="1" t="s">
        <v>12</v>
      </c>
      <c r="J10" s="1" t="s">
        <v>13</v>
      </c>
      <c r="L10" s="1" t="s">
        <v>16</v>
      </c>
    </row>
    <row r="11" spans="2:12" x14ac:dyDescent="0.25">
      <c r="C11" s="1" t="s">
        <v>5</v>
      </c>
    </row>
    <row r="12" spans="2:12" ht="9.9499999999999993" customHeight="1" x14ac:dyDescent="0.25"/>
    <row r="13" spans="2:12" x14ac:dyDescent="0.25">
      <c r="B13" s="2">
        <v>300</v>
      </c>
      <c r="C13" s="2">
        <v>2200</v>
      </c>
      <c r="D13" s="3">
        <v>9.81</v>
      </c>
      <c r="E13" s="2">
        <f>B13*C13*D13</f>
        <v>6474600</v>
      </c>
      <c r="F13" s="2">
        <f>E13/1000</f>
        <v>6474.6</v>
      </c>
      <c r="G13" s="2">
        <f>F13/100</f>
        <v>64.746000000000009</v>
      </c>
      <c r="H13" s="2">
        <f>G13*100</f>
        <v>6474.6000000000013</v>
      </c>
      <c r="I13" s="2">
        <f>H13/10</f>
        <v>647.46000000000015</v>
      </c>
      <c r="J13" s="2">
        <f>I13/10</f>
        <v>64.746000000000009</v>
      </c>
      <c r="L13" s="1">
        <f>B13*3.3/100</f>
        <v>9.9</v>
      </c>
    </row>
    <row r="14" spans="2:12" x14ac:dyDescent="0.25">
      <c r="B14" s="11">
        <v>100</v>
      </c>
      <c r="C14" s="11">
        <v>2200</v>
      </c>
      <c r="D14" s="12">
        <v>9.81</v>
      </c>
      <c r="E14" s="11">
        <f>B14*C14*D14</f>
        <v>2158200</v>
      </c>
      <c r="F14" s="11">
        <f>E14/1000</f>
        <v>2158.1999999999998</v>
      </c>
      <c r="G14" s="2"/>
      <c r="H14" s="2"/>
      <c r="I14" s="2"/>
      <c r="J14" s="2"/>
    </row>
    <row r="15" spans="2:12" x14ac:dyDescent="0.25">
      <c r="B15" s="11">
        <v>550</v>
      </c>
      <c r="C15" s="11">
        <v>2200</v>
      </c>
      <c r="D15" s="12">
        <v>9.81</v>
      </c>
      <c r="E15" s="11">
        <f>B15*C15*D15</f>
        <v>11870100</v>
      </c>
      <c r="F15" s="11">
        <f>E15/1000</f>
        <v>11870.1</v>
      </c>
      <c r="G15" s="2"/>
      <c r="H15" s="2"/>
      <c r="I15" s="2"/>
      <c r="J15" s="2"/>
    </row>
    <row r="16" spans="2:12" x14ac:dyDescent="0.25">
      <c r="B16" s="2">
        <v>600</v>
      </c>
      <c r="C16" s="2">
        <v>2200</v>
      </c>
      <c r="D16" s="3">
        <v>9.81</v>
      </c>
      <c r="E16" s="2">
        <f t="shared" ref="E16:E57" si="0">B16*C16*D16</f>
        <v>12949200</v>
      </c>
      <c r="F16" s="2">
        <f t="shared" ref="F16:F57" si="1">E16/1000</f>
        <v>12949.2</v>
      </c>
      <c r="G16" s="2">
        <f t="shared" ref="G16:G57" si="2">F16/100</f>
        <v>129.49200000000002</v>
      </c>
      <c r="H16" s="2">
        <f t="shared" ref="H16:H57" si="3">G16*100</f>
        <v>12949.200000000003</v>
      </c>
      <c r="I16" s="2">
        <f t="shared" ref="I16:J42" si="4">H16/10</f>
        <v>1294.9200000000003</v>
      </c>
      <c r="J16" s="2">
        <f t="shared" si="4"/>
        <v>129.49200000000002</v>
      </c>
      <c r="L16" s="1">
        <f t="shared" ref="L16:L57" si="5">B16*3.3/100</f>
        <v>19.8</v>
      </c>
    </row>
    <row r="17" spans="1:12" x14ac:dyDescent="0.25">
      <c r="B17" s="2">
        <v>700</v>
      </c>
      <c r="C17" s="2">
        <v>2200</v>
      </c>
      <c r="D17" s="3">
        <v>9.81</v>
      </c>
      <c r="E17" s="2">
        <f t="shared" si="0"/>
        <v>15107400</v>
      </c>
      <c r="F17" s="2">
        <f t="shared" si="1"/>
        <v>15107.4</v>
      </c>
      <c r="G17" s="2"/>
      <c r="H17" s="2"/>
      <c r="I17" s="2"/>
      <c r="J17" s="2"/>
    </row>
    <row r="18" spans="1:12" x14ac:dyDescent="0.25">
      <c r="B18" s="2">
        <v>900</v>
      </c>
      <c r="C18" s="2">
        <v>2200</v>
      </c>
      <c r="D18" s="3">
        <v>9.81</v>
      </c>
      <c r="E18" s="2">
        <f t="shared" si="0"/>
        <v>19423800</v>
      </c>
      <c r="F18" s="2">
        <f t="shared" si="1"/>
        <v>19423.8</v>
      </c>
      <c r="G18" s="2">
        <f t="shared" si="2"/>
        <v>194.238</v>
      </c>
      <c r="H18" s="2">
        <f t="shared" si="3"/>
        <v>19423.8</v>
      </c>
      <c r="I18" s="2">
        <f t="shared" si="4"/>
        <v>1942.3799999999999</v>
      </c>
      <c r="J18" s="2">
        <f t="shared" si="4"/>
        <v>194.238</v>
      </c>
      <c r="L18" s="1">
        <f t="shared" si="5"/>
        <v>29.7</v>
      </c>
    </row>
    <row r="19" spans="1:12" x14ac:dyDescent="0.25">
      <c r="B19" s="11">
        <v>1100</v>
      </c>
      <c r="C19" s="11">
        <v>2200</v>
      </c>
      <c r="D19" s="12">
        <v>9.81</v>
      </c>
      <c r="E19" s="11">
        <f t="shared" si="0"/>
        <v>23740200</v>
      </c>
      <c r="F19" s="11">
        <f t="shared" si="1"/>
        <v>23740.2</v>
      </c>
      <c r="G19" s="2"/>
      <c r="H19" s="2"/>
      <c r="I19" s="2"/>
      <c r="J19" s="2"/>
    </row>
    <row r="20" spans="1:12" x14ac:dyDescent="0.25">
      <c r="B20" s="2">
        <v>1200</v>
      </c>
      <c r="C20" s="2">
        <v>2200</v>
      </c>
      <c r="D20" s="3">
        <v>9.81</v>
      </c>
      <c r="E20" s="2">
        <f t="shared" si="0"/>
        <v>25898400</v>
      </c>
      <c r="F20" s="2">
        <f t="shared" si="1"/>
        <v>25898.400000000001</v>
      </c>
      <c r="G20" s="2">
        <f t="shared" si="2"/>
        <v>258.98400000000004</v>
      </c>
      <c r="H20" s="2">
        <f t="shared" si="3"/>
        <v>25898.400000000005</v>
      </c>
      <c r="I20" s="2">
        <f t="shared" si="4"/>
        <v>2589.8400000000006</v>
      </c>
      <c r="J20" s="2">
        <f t="shared" si="4"/>
        <v>258.98400000000004</v>
      </c>
      <c r="L20" s="1">
        <f t="shared" si="5"/>
        <v>39.6</v>
      </c>
    </row>
    <row r="21" spans="1:12" x14ac:dyDescent="0.25">
      <c r="B21" s="11">
        <v>1383</v>
      </c>
      <c r="C21" s="11">
        <v>2200</v>
      </c>
      <c r="D21" s="12">
        <v>9.81</v>
      </c>
      <c r="E21" s="11">
        <f t="shared" si="0"/>
        <v>29847906</v>
      </c>
      <c r="F21" s="11">
        <f t="shared" si="1"/>
        <v>29847.905999999999</v>
      </c>
      <c r="G21" s="2"/>
      <c r="H21" s="2"/>
      <c r="I21" s="2"/>
      <c r="J21" s="2"/>
    </row>
    <row r="22" spans="1:12" x14ac:dyDescent="0.25">
      <c r="B22" s="2">
        <v>1500</v>
      </c>
      <c r="C22" s="2">
        <v>2200</v>
      </c>
      <c r="D22" s="3">
        <v>9.81</v>
      </c>
      <c r="E22" s="2">
        <f t="shared" si="0"/>
        <v>32373000</v>
      </c>
      <c r="F22" s="2">
        <f t="shared" si="1"/>
        <v>32373</v>
      </c>
      <c r="G22" s="2">
        <f t="shared" si="2"/>
        <v>323.73</v>
      </c>
      <c r="H22" s="2">
        <f t="shared" si="3"/>
        <v>32373</v>
      </c>
      <c r="I22" s="2">
        <f t="shared" si="4"/>
        <v>3237.3</v>
      </c>
      <c r="J22" s="2">
        <f t="shared" si="4"/>
        <v>323.73</v>
      </c>
      <c r="L22" s="1">
        <f t="shared" si="5"/>
        <v>49.5</v>
      </c>
    </row>
    <row r="23" spans="1:12" x14ac:dyDescent="0.25">
      <c r="B23" s="2">
        <v>1800</v>
      </c>
      <c r="C23" s="2">
        <v>2200</v>
      </c>
      <c r="D23" s="3">
        <v>9.81</v>
      </c>
      <c r="E23" s="2">
        <f t="shared" si="0"/>
        <v>38847600</v>
      </c>
      <c r="F23" s="2">
        <f t="shared" si="1"/>
        <v>38847.599999999999</v>
      </c>
      <c r="G23" s="2">
        <f t="shared" si="2"/>
        <v>388.476</v>
      </c>
      <c r="H23" s="2">
        <f t="shared" si="3"/>
        <v>38847.599999999999</v>
      </c>
      <c r="I23" s="2">
        <f t="shared" si="4"/>
        <v>3884.7599999999998</v>
      </c>
      <c r="J23" s="2">
        <f t="shared" si="4"/>
        <v>388.476</v>
      </c>
      <c r="L23" s="1">
        <f t="shared" si="5"/>
        <v>59.4</v>
      </c>
    </row>
    <row r="24" spans="1:12" x14ac:dyDescent="0.25">
      <c r="B24" s="2">
        <v>2100</v>
      </c>
      <c r="C24" s="2">
        <v>2200</v>
      </c>
      <c r="D24" s="3">
        <v>9.81</v>
      </c>
      <c r="E24" s="2">
        <f t="shared" si="0"/>
        <v>45322200</v>
      </c>
      <c r="F24" s="2">
        <f t="shared" si="1"/>
        <v>45322.2</v>
      </c>
      <c r="G24" s="4">
        <f t="shared" si="2"/>
        <v>453.22199999999998</v>
      </c>
      <c r="H24" s="2">
        <f t="shared" si="3"/>
        <v>45322.2</v>
      </c>
      <c r="I24" s="2">
        <f t="shared" si="4"/>
        <v>4532.2199999999993</v>
      </c>
      <c r="J24" s="2">
        <f t="shared" si="4"/>
        <v>453.22199999999992</v>
      </c>
      <c r="L24" s="1">
        <f t="shared" si="5"/>
        <v>69.3</v>
      </c>
    </row>
    <row r="25" spans="1:12" x14ac:dyDescent="0.25">
      <c r="B25" s="11">
        <v>2212</v>
      </c>
      <c r="C25" s="11">
        <v>2200</v>
      </c>
      <c r="D25" s="12">
        <v>9.81</v>
      </c>
      <c r="E25" s="11">
        <f t="shared" si="0"/>
        <v>47739384</v>
      </c>
      <c r="F25" s="11">
        <f t="shared" si="1"/>
        <v>47739.383999999998</v>
      </c>
      <c r="G25" s="4">
        <f t="shared" si="2"/>
        <v>477.39383999999995</v>
      </c>
      <c r="H25" s="2">
        <f t="shared" si="3"/>
        <v>47739.383999999998</v>
      </c>
      <c r="I25" s="2">
        <f t="shared" si="4"/>
        <v>4773.9384</v>
      </c>
      <c r="J25" s="2">
        <f t="shared" si="4"/>
        <v>477.39384000000001</v>
      </c>
      <c r="L25" s="1">
        <f t="shared" si="5"/>
        <v>72.995999999999995</v>
      </c>
    </row>
    <row r="26" spans="1:12" s="5" customFormat="1" x14ac:dyDescent="0.25">
      <c r="B26" s="4">
        <v>2350</v>
      </c>
      <c r="C26" s="4">
        <v>2200</v>
      </c>
      <c r="D26" s="6">
        <v>9.81</v>
      </c>
      <c r="E26" s="4">
        <f t="shared" si="0"/>
        <v>50717700</v>
      </c>
      <c r="F26" s="4">
        <f t="shared" si="1"/>
        <v>50717.7</v>
      </c>
      <c r="G26" s="4">
        <f t="shared" si="2"/>
        <v>507.17699999999996</v>
      </c>
      <c r="H26" s="4">
        <f t="shared" si="3"/>
        <v>50717.7</v>
      </c>
      <c r="I26" s="4">
        <f t="shared" si="4"/>
        <v>5071.7699999999995</v>
      </c>
      <c r="J26" s="4">
        <f t="shared" si="4"/>
        <v>507.17699999999996</v>
      </c>
      <c r="L26" s="5">
        <f t="shared" si="5"/>
        <v>77.55</v>
      </c>
    </row>
    <row r="27" spans="1:12" x14ac:dyDescent="0.25">
      <c r="B27" s="2">
        <v>2400</v>
      </c>
      <c r="C27" s="2">
        <v>2200</v>
      </c>
      <c r="D27" s="3">
        <v>9.81</v>
      </c>
      <c r="E27" s="2">
        <f t="shared" si="0"/>
        <v>51796800</v>
      </c>
      <c r="F27" s="2">
        <f t="shared" si="1"/>
        <v>51796.800000000003</v>
      </c>
      <c r="G27" s="2">
        <f t="shared" si="2"/>
        <v>517.96800000000007</v>
      </c>
      <c r="H27" s="2">
        <f t="shared" si="3"/>
        <v>51796.80000000001</v>
      </c>
      <c r="I27" s="2">
        <f t="shared" si="4"/>
        <v>5179.6800000000012</v>
      </c>
      <c r="J27" s="2">
        <f t="shared" si="4"/>
        <v>517.96800000000007</v>
      </c>
      <c r="L27" s="1">
        <f t="shared" si="5"/>
        <v>79.2</v>
      </c>
    </row>
    <row r="28" spans="1:12" x14ac:dyDescent="0.25">
      <c r="B28" s="2">
        <v>2700</v>
      </c>
      <c r="C28" s="2">
        <v>2200</v>
      </c>
      <c r="D28" s="3">
        <v>9.81</v>
      </c>
      <c r="E28" s="2">
        <f t="shared" si="0"/>
        <v>58271400</v>
      </c>
      <c r="F28" s="2">
        <f t="shared" si="1"/>
        <v>58271.4</v>
      </c>
      <c r="G28" s="2">
        <f t="shared" si="2"/>
        <v>582.71400000000006</v>
      </c>
      <c r="H28" s="2">
        <f t="shared" si="3"/>
        <v>58271.400000000009</v>
      </c>
      <c r="I28" s="2">
        <f t="shared" si="4"/>
        <v>5827.1400000000012</v>
      </c>
      <c r="J28" s="2">
        <f t="shared" si="4"/>
        <v>582.71400000000017</v>
      </c>
      <c r="L28" s="1">
        <f t="shared" si="5"/>
        <v>89.1</v>
      </c>
    </row>
    <row r="29" spans="1:12" s="7" customFormat="1" x14ac:dyDescent="0.25">
      <c r="B29" s="8">
        <v>2777</v>
      </c>
      <c r="C29" s="8">
        <v>2200</v>
      </c>
      <c r="D29" s="9">
        <v>9.81</v>
      </c>
      <c r="E29" s="8">
        <f t="shared" si="0"/>
        <v>59933214</v>
      </c>
      <c r="F29" s="8">
        <f t="shared" si="1"/>
        <v>59933.214</v>
      </c>
      <c r="G29" s="8">
        <f t="shared" si="2"/>
        <v>599.33213999999998</v>
      </c>
      <c r="H29" s="8">
        <f t="shared" si="3"/>
        <v>59933.214</v>
      </c>
      <c r="I29" s="8">
        <f t="shared" si="4"/>
        <v>5993.3213999999998</v>
      </c>
      <c r="J29" s="8">
        <f t="shared" si="4"/>
        <v>599.33213999999998</v>
      </c>
      <c r="L29" s="7">
        <f t="shared" si="5"/>
        <v>91.641000000000005</v>
      </c>
    </row>
    <row r="30" spans="1:12" x14ac:dyDescent="0.25">
      <c r="B30" s="2">
        <v>3000</v>
      </c>
      <c r="C30" s="2">
        <v>2200</v>
      </c>
      <c r="D30" s="3">
        <v>9.81</v>
      </c>
      <c r="E30" s="2">
        <f t="shared" si="0"/>
        <v>64746000</v>
      </c>
      <c r="F30" s="2">
        <f t="shared" si="1"/>
        <v>64746</v>
      </c>
      <c r="G30" s="2">
        <f t="shared" si="2"/>
        <v>647.46</v>
      </c>
      <c r="H30" s="2">
        <f t="shared" si="3"/>
        <v>64746</v>
      </c>
      <c r="I30" s="2">
        <f t="shared" si="4"/>
        <v>6474.6</v>
      </c>
      <c r="J30" s="2">
        <f t="shared" si="4"/>
        <v>647.46</v>
      </c>
      <c r="L30" s="1">
        <f t="shared" si="5"/>
        <v>99</v>
      </c>
    </row>
    <row r="31" spans="1:12" x14ac:dyDescent="0.25">
      <c r="A31" s="5"/>
      <c r="B31" s="4">
        <v>3200</v>
      </c>
      <c r="C31" s="4">
        <v>2200</v>
      </c>
      <c r="D31" s="6">
        <v>9.81</v>
      </c>
      <c r="E31" s="4">
        <f t="shared" si="0"/>
        <v>69062400</v>
      </c>
      <c r="F31" s="4">
        <f t="shared" si="1"/>
        <v>69062.399999999994</v>
      </c>
      <c r="G31" s="4">
        <f t="shared" si="2"/>
        <v>690.62399999999991</v>
      </c>
      <c r="H31" s="4">
        <f t="shared" si="3"/>
        <v>69062.399999999994</v>
      </c>
      <c r="I31" s="4">
        <f t="shared" si="4"/>
        <v>6906.24</v>
      </c>
      <c r="J31" s="4">
        <f t="shared" si="4"/>
        <v>690.62400000000002</v>
      </c>
      <c r="K31" s="5"/>
      <c r="L31" s="5">
        <f t="shared" si="5"/>
        <v>105.6</v>
      </c>
    </row>
    <row r="32" spans="1:12" x14ac:dyDescent="0.25">
      <c r="B32" s="2">
        <v>3300</v>
      </c>
      <c r="C32" s="2">
        <v>2200</v>
      </c>
      <c r="D32" s="3">
        <v>9.81</v>
      </c>
      <c r="E32" s="2">
        <f t="shared" si="0"/>
        <v>71220600</v>
      </c>
      <c r="F32" s="2">
        <f t="shared" si="1"/>
        <v>71220.600000000006</v>
      </c>
      <c r="G32" s="2">
        <f t="shared" si="2"/>
        <v>712.20600000000002</v>
      </c>
      <c r="H32" s="2">
        <f t="shared" si="3"/>
        <v>71220.600000000006</v>
      </c>
      <c r="I32" s="2">
        <f t="shared" si="4"/>
        <v>7122.06</v>
      </c>
      <c r="J32" s="2">
        <f t="shared" si="4"/>
        <v>712.20600000000002</v>
      </c>
      <c r="L32" s="1">
        <f t="shared" si="5"/>
        <v>108.9</v>
      </c>
    </row>
    <row r="33" spans="2:12" x14ac:dyDescent="0.25">
      <c r="B33" s="2">
        <v>3600</v>
      </c>
      <c r="C33" s="2">
        <v>2200</v>
      </c>
      <c r="D33" s="3">
        <v>9.81</v>
      </c>
      <c r="E33" s="2">
        <f t="shared" si="0"/>
        <v>77695200</v>
      </c>
      <c r="F33" s="2">
        <f t="shared" si="1"/>
        <v>77695.199999999997</v>
      </c>
      <c r="G33" s="2">
        <f t="shared" si="2"/>
        <v>776.952</v>
      </c>
      <c r="H33" s="2">
        <f t="shared" si="3"/>
        <v>77695.199999999997</v>
      </c>
      <c r="I33" s="2">
        <f t="shared" si="4"/>
        <v>7769.5199999999995</v>
      </c>
      <c r="J33" s="2">
        <f t="shared" si="4"/>
        <v>776.952</v>
      </c>
      <c r="L33" s="1">
        <f t="shared" si="5"/>
        <v>118.8</v>
      </c>
    </row>
    <row r="34" spans="2:12" x14ac:dyDescent="0.25">
      <c r="B34" s="2">
        <v>3900</v>
      </c>
      <c r="C34" s="2">
        <v>2200</v>
      </c>
      <c r="D34" s="3">
        <v>9.81</v>
      </c>
      <c r="E34" s="2">
        <f t="shared" si="0"/>
        <v>84169800</v>
      </c>
      <c r="F34" s="2">
        <f t="shared" si="1"/>
        <v>84169.8</v>
      </c>
      <c r="G34" s="2">
        <f t="shared" si="2"/>
        <v>841.69799999999998</v>
      </c>
      <c r="H34" s="2">
        <f t="shared" si="3"/>
        <v>84169.8</v>
      </c>
      <c r="I34" s="2">
        <f t="shared" si="4"/>
        <v>8416.98</v>
      </c>
      <c r="J34" s="2">
        <f t="shared" si="4"/>
        <v>841.69799999999998</v>
      </c>
      <c r="L34" s="1">
        <f t="shared" si="5"/>
        <v>128.69999999999999</v>
      </c>
    </row>
    <row r="35" spans="2:12" x14ac:dyDescent="0.25">
      <c r="B35" s="2">
        <v>4200</v>
      </c>
      <c r="C35" s="2">
        <v>2200</v>
      </c>
      <c r="D35" s="3">
        <v>9.81</v>
      </c>
      <c r="E35" s="2">
        <f t="shared" si="0"/>
        <v>90644400</v>
      </c>
      <c r="F35" s="2">
        <f t="shared" si="1"/>
        <v>90644.4</v>
      </c>
      <c r="G35" s="2">
        <f t="shared" si="2"/>
        <v>906.44399999999996</v>
      </c>
      <c r="H35" s="2">
        <f t="shared" si="3"/>
        <v>90644.4</v>
      </c>
      <c r="I35" s="2">
        <f t="shared" si="4"/>
        <v>9064.4399999999987</v>
      </c>
      <c r="J35" s="2">
        <f t="shared" si="4"/>
        <v>906.44399999999985</v>
      </c>
      <c r="L35" s="1">
        <f t="shared" si="5"/>
        <v>138.6</v>
      </c>
    </row>
    <row r="36" spans="2:12" x14ac:dyDescent="0.25">
      <c r="B36" s="2">
        <v>4500</v>
      </c>
      <c r="C36" s="2">
        <v>2200</v>
      </c>
      <c r="D36" s="3">
        <v>9.81</v>
      </c>
      <c r="E36" s="2">
        <f t="shared" si="0"/>
        <v>97119000</v>
      </c>
      <c r="F36" s="2">
        <f t="shared" si="1"/>
        <v>97119</v>
      </c>
      <c r="G36" s="2">
        <f t="shared" si="2"/>
        <v>971.19</v>
      </c>
      <c r="H36" s="2">
        <f t="shared" si="3"/>
        <v>97119</v>
      </c>
      <c r="I36" s="2">
        <f t="shared" si="4"/>
        <v>9711.9</v>
      </c>
      <c r="J36" s="2">
        <f t="shared" si="4"/>
        <v>971.18999999999994</v>
      </c>
      <c r="L36" s="1">
        <f t="shared" si="5"/>
        <v>148.5</v>
      </c>
    </row>
    <row r="37" spans="2:12" x14ac:dyDescent="0.25">
      <c r="B37" s="2">
        <v>4800</v>
      </c>
      <c r="C37" s="2">
        <v>2200</v>
      </c>
      <c r="D37" s="3">
        <v>9.81</v>
      </c>
      <c r="E37" s="2">
        <f t="shared" si="0"/>
        <v>103593600</v>
      </c>
      <c r="F37" s="2">
        <f t="shared" si="1"/>
        <v>103593.60000000001</v>
      </c>
      <c r="G37" s="2">
        <f t="shared" si="2"/>
        <v>1035.9360000000001</v>
      </c>
      <c r="H37" s="2">
        <f t="shared" si="3"/>
        <v>103593.60000000002</v>
      </c>
      <c r="I37" s="2">
        <f t="shared" si="4"/>
        <v>10359.360000000002</v>
      </c>
      <c r="J37" s="2">
        <f t="shared" si="4"/>
        <v>1035.9360000000001</v>
      </c>
      <c r="L37" s="1">
        <f t="shared" si="5"/>
        <v>158.4</v>
      </c>
    </row>
    <row r="38" spans="2:12" x14ac:dyDescent="0.25">
      <c r="B38" s="2">
        <v>5100</v>
      </c>
      <c r="C38" s="2">
        <v>2200</v>
      </c>
      <c r="D38" s="3">
        <v>9.81</v>
      </c>
      <c r="E38" s="2">
        <f t="shared" si="0"/>
        <v>110068200</v>
      </c>
      <c r="F38" s="2">
        <f t="shared" si="1"/>
        <v>110068.2</v>
      </c>
      <c r="G38" s="2">
        <f t="shared" si="2"/>
        <v>1100.682</v>
      </c>
      <c r="H38" s="2">
        <f t="shared" si="3"/>
        <v>110068.2</v>
      </c>
      <c r="I38" s="2">
        <f t="shared" si="4"/>
        <v>11006.82</v>
      </c>
      <c r="J38" s="2">
        <f t="shared" si="4"/>
        <v>1100.682</v>
      </c>
      <c r="L38" s="1">
        <f t="shared" si="5"/>
        <v>168.3</v>
      </c>
    </row>
    <row r="39" spans="2:12" x14ac:dyDescent="0.25">
      <c r="B39" s="2">
        <v>5400</v>
      </c>
      <c r="C39" s="2">
        <v>2200</v>
      </c>
      <c r="D39" s="3">
        <v>9.81</v>
      </c>
      <c r="E39" s="2">
        <f t="shared" si="0"/>
        <v>116542800</v>
      </c>
      <c r="F39" s="2">
        <f t="shared" si="1"/>
        <v>116542.8</v>
      </c>
      <c r="G39" s="2">
        <f t="shared" si="2"/>
        <v>1165.4280000000001</v>
      </c>
      <c r="H39" s="2">
        <f t="shared" si="3"/>
        <v>116542.80000000002</v>
      </c>
      <c r="I39" s="2">
        <f t="shared" si="4"/>
        <v>11654.280000000002</v>
      </c>
      <c r="J39" s="2">
        <f t="shared" si="4"/>
        <v>1165.4280000000003</v>
      </c>
      <c r="L39" s="1">
        <f t="shared" si="5"/>
        <v>178.2</v>
      </c>
    </row>
    <row r="40" spans="2:12" x14ac:dyDescent="0.25">
      <c r="B40" s="2">
        <v>5700</v>
      </c>
      <c r="C40" s="2">
        <v>2200</v>
      </c>
      <c r="D40" s="3">
        <v>9.81</v>
      </c>
      <c r="E40" s="2">
        <f t="shared" si="0"/>
        <v>123017400</v>
      </c>
      <c r="F40" s="2">
        <f t="shared" si="1"/>
        <v>123017.4</v>
      </c>
      <c r="G40" s="2">
        <f t="shared" si="2"/>
        <v>1230.174</v>
      </c>
      <c r="H40" s="2">
        <f t="shared" si="3"/>
        <v>123017.4</v>
      </c>
      <c r="I40" s="2">
        <f t="shared" si="4"/>
        <v>12301.74</v>
      </c>
      <c r="J40" s="2">
        <f t="shared" si="4"/>
        <v>1230.174</v>
      </c>
      <c r="L40" s="1">
        <f t="shared" si="5"/>
        <v>188.1</v>
      </c>
    </row>
    <row r="41" spans="2:12" x14ac:dyDescent="0.25">
      <c r="B41" s="2">
        <v>6000</v>
      </c>
      <c r="C41" s="2">
        <v>2200</v>
      </c>
      <c r="D41" s="3">
        <v>9.81</v>
      </c>
      <c r="E41" s="2">
        <f t="shared" si="0"/>
        <v>129492000</v>
      </c>
      <c r="F41" s="2">
        <f t="shared" si="1"/>
        <v>129492</v>
      </c>
      <c r="G41" s="2">
        <f t="shared" si="2"/>
        <v>1294.92</v>
      </c>
      <c r="H41" s="2">
        <f t="shared" si="3"/>
        <v>129492</v>
      </c>
      <c r="I41" s="2">
        <f t="shared" si="4"/>
        <v>12949.2</v>
      </c>
      <c r="J41" s="2">
        <f t="shared" si="4"/>
        <v>1294.92</v>
      </c>
      <c r="L41" s="1">
        <f t="shared" si="5"/>
        <v>198</v>
      </c>
    </row>
    <row r="42" spans="2:12" x14ac:dyDescent="0.25">
      <c r="B42" s="2">
        <v>6300</v>
      </c>
      <c r="C42" s="2">
        <v>2200</v>
      </c>
      <c r="D42" s="3">
        <v>9.81</v>
      </c>
      <c r="E42" s="2">
        <f t="shared" si="0"/>
        <v>135966600</v>
      </c>
      <c r="F42" s="2">
        <f t="shared" si="1"/>
        <v>135966.6</v>
      </c>
      <c r="G42" s="2">
        <f t="shared" si="2"/>
        <v>1359.6660000000002</v>
      </c>
      <c r="H42" s="2">
        <f t="shared" si="3"/>
        <v>135966.6</v>
      </c>
      <c r="I42" s="2">
        <f t="shared" si="4"/>
        <v>13596.66</v>
      </c>
      <c r="J42" s="2">
        <f t="shared" si="4"/>
        <v>1359.6659999999999</v>
      </c>
      <c r="L42" s="1">
        <f t="shared" si="5"/>
        <v>207.9</v>
      </c>
    </row>
    <row r="43" spans="2:12" x14ac:dyDescent="0.25">
      <c r="B43" s="2">
        <v>6600</v>
      </c>
      <c r="C43" s="2">
        <v>2200</v>
      </c>
      <c r="D43" s="3">
        <v>9.81</v>
      </c>
      <c r="E43" s="2">
        <f t="shared" si="0"/>
        <v>142441200</v>
      </c>
      <c r="F43" s="2">
        <f t="shared" si="1"/>
        <v>142441.20000000001</v>
      </c>
      <c r="G43" s="2">
        <f t="shared" si="2"/>
        <v>1424.412</v>
      </c>
      <c r="H43" s="2">
        <f t="shared" si="3"/>
        <v>142441.20000000001</v>
      </c>
      <c r="I43" s="2">
        <f t="shared" ref="I43:J57" si="6">H43/10</f>
        <v>14244.12</v>
      </c>
      <c r="J43" s="2">
        <f t="shared" si="6"/>
        <v>1424.412</v>
      </c>
      <c r="L43" s="1">
        <f t="shared" si="5"/>
        <v>217.8</v>
      </c>
    </row>
    <row r="44" spans="2:12" x14ac:dyDescent="0.25">
      <c r="B44" s="2">
        <v>6900</v>
      </c>
      <c r="C44" s="2">
        <v>2200</v>
      </c>
      <c r="D44" s="3">
        <v>9.81</v>
      </c>
      <c r="E44" s="2">
        <f t="shared" si="0"/>
        <v>148915800</v>
      </c>
      <c r="F44" s="2">
        <f t="shared" si="1"/>
        <v>148915.79999999999</v>
      </c>
      <c r="G44" s="2">
        <f t="shared" si="2"/>
        <v>1489.1579999999999</v>
      </c>
      <c r="H44" s="2">
        <f t="shared" si="3"/>
        <v>148915.79999999999</v>
      </c>
      <c r="I44" s="2">
        <f t="shared" si="6"/>
        <v>14891.579999999998</v>
      </c>
      <c r="J44" s="2">
        <f t="shared" si="6"/>
        <v>1489.1579999999999</v>
      </c>
      <c r="L44" s="1">
        <f t="shared" si="5"/>
        <v>227.7</v>
      </c>
    </row>
    <row r="45" spans="2:12" x14ac:dyDescent="0.25">
      <c r="B45" s="2">
        <v>7200</v>
      </c>
      <c r="C45" s="2">
        <v>2200</v>
      </c>
      <c r="D45" s="3">
        <v>9.81</v>
      </c>
      <c r="E45" s="2">
        <f t="shared" si="0"/>
        <v>155390400</v>
      </c>
      <c r="F45" s="2">
        <f t="shared" si="1"/>
        <v>155390.39999999999</v>
      </c>
      <c r="G45" s="2">
        <f t="shared" si="2"/>
        <v>1553.904</v>
      </c>
      <c r="H45" s="2">
        <f t="shared" si="3"/>
        <v>155390.39999999999</v>
      </c>
      <c r="I45" s="2">
        <f t="shared" si="6"/>
        <v>15539.039999999999</v>
      </c>
      <c r="J45" s="2">
        <f t="shared" si="6"/>
        <v>1553.904</v>
      </c>
      <c r="L45" s="1">
        <f t="shared" si="5"/>
        <v>237.6</v>
      </c>
    </row>
    <row r="46" spans="2:12" x14ac:dyDescent="0.25">
      <c r="B46" s="2">
        <v>7500</v>
      </c>
      <c r="C46" s="2">
        <v>2200</v>
      </c>
      <c r="D46" s="3">
        <v>9.81</v>
      </c>
      <c r="E46" s="2">
        <f t="shared" si="0"/>
        <v>161865000</v>
      </c>
      <c r="F46" s="2">
        <f t="shared" si="1"/>
        <v>161865</v>
      </c>
      <c r="G46" s="2">
        <f t="shared" si="2"/>
        <v>1618.65</v>
      </c>
      <c r="H46" s="2">
        <f t="shared" si="3"/>
        <v>161865</v>
      </c>
      <c r="I46" s="2">
        <f t="shared" si="6"/>
        <v>16186.5</v>
      </c>
      <c r="J46" s="2">
        <f t="shared" si="6"/>
        <v>1618.65</v>
      </c>
      <c r="L46" s="1">
        <f t="shared" si="5"/>
        <v>247.5</v>
      </c>
    </row>
    <row r="47" spans="2:12" x14ac:dyDescent="0.25">
      <c r="B47" s="2">
        <v>7800</v>
      </c>
      <c r="C47" s="2">
        <v>2200</v>
      </c>
      <c r="D47" s="3">
        <v>9.81</v>
      </c>
      <c r="E47" s="2">
        <f t="shared" si="0"/>
        <v>168339600</v>
      </c>
      <c r="F47" s="2">
        <f t="shared" si="1"/>
        <v>168339.6</v>
      </c>
      <c r="G47" s="2">
        <f t="shared" si="2"/>
        <v>1683.396</v>
      </c>
      <c r="H47" s="2">
        <f t="shared" si="3"/>
        <v>168339.6</v>
      </c>
      <c r="I47" s="2">
        <f t="shared" si="6"/>
        <v>16833.96</v>
      </c>
      <c r="J47" s="2">
        <f t="shared" si="6"/>
        <v>1683.396</v>
      </c>
      <c r="L47" s="1">
        <f t="shared" si="5"/>
        <v>257.39999999999998</v>
      </c>
    </row>
    <row r="48" spans="2:12" x14ac:dyDescent="0.25">
      <c r="B48" s="2">
        <v>8100</v>
      </c>
      <c r="C48" s="2">
        <v>2200</v>
      </c>
      <c r="D48" s="3">
        <v>9.81</v>
      </c>
      <c r="E48" s="2">
        <f>B48*C48*D48</f>
        <v>174814200</v>
      </c>
      <c r="F48" s="2">
        <f>E48/1000</f>
        <v>174814.2</v>
      </c>
      <c r="G48" s="2">
        <f t="shared" si="2"/>
        <v>1748.1420000000001</v>
      </c>
      <c r="H48" s="2">
        <f t="shared" si="3"/>
        <v>174814.2</v>
      </c>
      <c r="I48" s="2">
        <f t="shared" si="6"/>
        <v>17481.420000000002</v>
      </c>
      <c r="J48" s="2">
        <f t="shared" si="6"/>
        <v>1748.1420000000003</v>
      </c>
      <c r="L48" s="1">
        <f t="shared" si="5"/>
        <v>267.3</v>
      </c>
    </row>
    <row r="49" spans="2:24" x14ac:dyDescent="0.25">
      <c r="B49" s="13">
        <v>8400</v>
      </c>
      <c r="C49" s="13">
        <v>2200</v>
      </c>
      <c r="D49" s="14">
        <v>9.81</v>
      </c>
      <c r="E49" s="13">
        <f t="shared" si="0"/>
        <v>181288800</v>
      </c>
      <c r="F49" s="13">
        <f t="shared" si="1"/>
        <v>181288.8</v>
      </c>
      <c r="G49" s="13">
        <f t="shared" si="2"/>
        <v>1812.8879999999999</v>
      </c>
      <c r="H49" s="13">
        <f t="shared" si="3"/>
        <v>181288.8</v>
      </c>
      <c r="I49" s="13">
        <f t="shared" si="6"/>
        <v>18128.879999999997</v>
      </c>
      <c r="J49" s="13">
        <f t="shared" si="6"/>
        <v>1812.8879999999997</v>
      </c>
      <c r="L49" s="15">
        <f t="shared" si="5"/>
        <v>277.2</v>
      </c>
    </row>
    <row r="50" spans="2:24" x14ac:dyDescent="0.25">
      <c r="B50" s="2">
        <v>8700</v>
      </c>
      <c r="C50" s="2">
        <v>2200</v>
      </c>
      <c r="D50" s="3">
        <v>9.81</v>
      </c>
      <c r="E50" s="2">
        <f t="shared" si="0"/>
        <v>187763400</v>
      </c>
      <c r="F50" s="2">
        <f t="shared" si="1"/>
        <v>187763.4</v>
      </c>
      <c r="G50" s="2">
        <f t="shared" si="2"/>
        <v>1877.634</v>
      </c>
      <c r="H50" s="2">
        <f t="shared" si="3"/>
        <v>187763.4</v>
      </c>
      <c r="I50" s="2">
        <f t="shared" si="6"/>
        <v>18776.34</v>
      </c>
      <c r="J50" s="2">
        <f t="shared" si="6"/>
        <v>1877.634</v>
      </c>
      <c r="L50" s="17">
        <f t="shared" si="5"/>
        <v>287.10000000000002</v>
      </c>
    </row>
    <row r="51" spans="2:24" x14ac:dyDescent="0.25">
      <c r="B51" s="13">
        <v>9000</v>
      </c>
      <c r="C51" s="13">
        <v>2200</v>
      </c>
      <c r="D51" s="14">
        <v>9.81</v>
      </c>
      <c r="E51" s="13">
        <f t="shared" si="0"/>
        <v>194238000</v>
      </c>
      <c r="F51" s="13">
        <f t="shared" si="1"/>
        <v>194238</v>
      </c>
      <c r="G51" s="13">
        <f t="shared" si="2"/>
        <v>1942.38</v>
      </c>
      <c r="H51" s="13">
        <f t="shared" si="3"/>
        <v>194238</v>
      </c>
      <c r="I51" s="13">
        <f t="shared" si="6"/>
        <v>19423.8</v>
      </c>
      <c r="J51" s="13">
        <f t="shared" si="6"/>
        <v>1942.3799999999999</v>
      </c>
      <c r="L51" s="15">
        <f t="shared" si="5"/>
        <v>297</v>
      </c>
    </row>
    <row r="52" spans="2:24" x14ac:dyDescent="0.25">
      <c r="B52" s="2">
        <v>9300</v>
      </c>
      <c r="C52" s="2">
        <v>2200</v>
      </c>
      <c r="D52" s="3">
        <v>9.81</v>
      </c>
      <c r="E52" s="2">
        <f t="shared" si="0"/>
        <v>200712600</v>
      </c>
      <c r="F52" s="2">
        <f t="shared" si="1"/>
        <v>200712.6</v>
      </c>
      <c r="G52" s="2">
        <f t="shared" si="2"/>
        <v>2007.126</v>
      </c>
      <c r="H52" s="2">
        <f t="shared" si="3"/>
        <v>200712.6</v>
      </c>
      <c r="I52" s="2">
        <f t="shared" si="6"/>
        <v>20071.260000000002</v>
      </c>
      <c r="J52" s="2">
        <f t="shared" si="6"/>
        <v>2007.1260000000002</v>
      </c>
      <c r="L52" s="17">
        <f t="shared" si="5"/>
        <v>306.89999999999998</v>
      </c>
    </row>
    <row r="53" spans="2:24" x14ac:dyDescent="0.25">
      <c r="B53" s="16">
        <v>9600</v>
      </c>
      <c r="C53" s="16">
        <v>2200</v>
      </c>
      <c r="D53" s="18">
        <v>9.81</v>
      </c>
      <c r="E53" s="16">
        <f>B53*C53*D53</f>
        <v>207187200</v>
      </c>
      <c r="F53" s="16">
        <f t="shared" si="1"/>
        <v>207187.20000000001</v>
      </c>
      <c r="G53" s="16">
        <f t="shared" si="2"/>
        <v>2071.8720000000003</v>
      </c>
      <c r="H53" s="16">
        <f t="shared" si="3"/>
        <v>207187.20000000004</v>
      </c>
      <c r="I53" s="16">
        <f t="shared" si="6"/>
        <v>20718.720000000005</v>
      </c>
      <c r="J53" s="16">
        <f t="shared" si="6"/>
        <v>2071.8720000000003</v>
      </c>
      <c r="K53" s="17"/>
      <c r="L53" s="17">
        <f t="shared" si="5"/>
        <v>316.8</v>
      </c>
    </row>
    <row r="54" spans="2:24" x14ac:dyDescent="0.25">
      <c r="B54" s="2">
        <v>9900</v>
      </c>
      <c r="C54" s="2">
        <v>2200</v>
      </c>
      <c r="D54" s="3">
        <v>9.81</v>
      </c>
      <c r="E54" s="2">
        <f t="shared" si="0"/>
        <v>213661800</v>
      </c>
      <c r="F54" s="2">
        <f t="shared" si="1"/>
        <v>213661.8</v>
      </c>
      <c r="G54" s="2">
        <f t="shared" si="2"/>
        <v>2136.6179999999999</v>
      </c>
      <c r="H54" s="2">
        <f t="shared" si="3"/>
        <v>213661.8</v>
      </c>
      <c r="I54" s="2">
        <f t="shared" si="6"/>
        <v>21366.18</v>
      </c>
      <c r="J54" s="2">
        <f t="shared" si="6"/>
        <v>2136.6179999999999</v>
      </c>
      <c r="K54" s="17"/>
      <c r="L54" s="17">
        <f t="shared" si="5"/>
        <v>326.7</v>
      </c>
    </row>
    <row r="55" spans="2:24" x14ac:dyDescent="0.25">
      <c r="B55" s="16">
        <v>10200</v>
      </c>
      <c r="C55" s="16">
        <v>2200</v>
      </c>
      <c r="D55" s="18">
        <v>9.81</v>
      </c>
      <c r="E55" s="16">
        <f t="shared" si="0"/>
        <v>220136400</v>
      </c>
      <c r="F55" s="16">
        <f t="shared" si="1"/>
        <v>220136.4</v>
      </c>
      <c r="G55" s="16">
        <f t="shared" si="2"/>
        <v>2201.364</v>
      </c>
      <c r="H55" s="16">
        <f t="shared" si="3"/>
        <v>220136.4</v>
      </c>
      <c r="I55" s="16">
        <f t="shared" si="6"/>
        <v>22013.64</v>
      </c>
      <c r="J55" s="16">
        <f t="shared" si="6"/>
        <v>2201.364</v>
      </c>
      <c r="K55" s="17"/>
      <c r="L55" s="17">
        <f t="shared" si="5"/>
        <v>336.6</v>
      </c>
    </row>
    <row r="56" spans="2:24" x14ac:dyDescent="0.25">
      <c r="B56" s="2">
        <v>10500</v>
      </c>
      <c r="C56" s="2">
        <v>2200</v>
      </c>
      <c r="D56" s="3">
        <v>9.81</v>
      </c>
      <c r="E56" s="2">
        <f t="shared" si="0"/>
        <v>226611000</v>
      </c>
      <c r="F56" s="2">
        <f t="shared" si="1"/>
        <v>226611</v>
      </c>
      <c r="G56" s="2">
        <f t="shared" si="2"/>
        <v>2266.11</v>
      </c>
      <c r="H56" s="2">
        <f t="shared" si="3"/>
        <v>226611</v>
      </c>
      <c r="I56" s="2">
        <f t="shared" si="6"/>
        <v>22661.1</v>
      </c>
      <c r="J56" s="2">
        <f t="shared" si="6"/>
        <v>2266.1099999999997</v>
      </c>
      <c r="K56" s="17"/>
      <c r="L56" s="17">
        <f t="shared" si="5"/>
        <v>346.5</v>
      </c>
    </row>
    <row r="57" spans="2:24" x14ac:dyDescent="0.25">
      <c r="B57" s="16">
        <v>10800</v>
      </c>
      <c r="C57" s="16">
        <v>2200</v>
      </c>
      <c r="D57" s="18">
        <v>9.81</v>
      </c>
      <c r="E57" s="16">
        <f t="shared" si="0"/>
        <v>233085600</v>
      </c>
      <c r="F57" s="16">
        <f t="shared" si="1"/>
        <v>233085.6</v>
      </c>
      <c r="G57" s="16">
        <f t="shared" si="2"/>
        <v>2330.8560000000002</v>
      </c>
      <c r="H57" s="16">
        <f t="shared" si="3"/>
        <v>233085.60000000003</v>
      </c>
      <c r="I57" s="16">
        <f t="shared" si="6"/>
        <v>23308.560000000005</v>
      </c>
      <c r="J57" s="16">
        <f t="shared" si="6"/>
        <v>2330.8560000000007</v>
      </c>
      <c r="K57" s="17"/>
      <c r="L57" s="17">
        <f t="shared" si="5"/>
        <v>356.4</v>
      </c>
    </row>
    <row r="58" spans="2:24" x14ac:dyDescent="0.25">
      <c r="B58" s="16"/>
      <c r="C58" s="16"/>
      <c r="D58" s="18"/>
      <c r="E58" s="16"/>
      <c r="F58" s="16"/>
      <c r="G58" s="16"/>
      <c r="H58" s="16"/>
      <c r="I58" s="16"/>
      <c r="J58" s="16"/>
      <c r="K58" s="17"/>
      <c r="L58" s="17"/>
    </row>
    <row r="59" spans="2:24" x14ac:dyDescent="0.25">
      <c r="N59" s="2"/>
      <c r="O59" s="2"/>
      <c r="P59" s="3"/>
      <c r="Q59" s="2"/>
      <c r="R59" s="2"/>
      <c r="S59" s="2"/>
      <c r="T59" s="2"/>
      <c r="U59" s="2"/>
      <c r="V59" s="2"/>
    </row>
    <row r="60" spans="2:24" ht="18.75" x14ac:dyDescent="0.3">
      <c r="B60" s="24" t="s">
        <v>14</v>
      </c>
      <c r="C60" s="23"/>
      <c r="D60" s="23"/>
      <c r="E60" s="23"/>
      <c r="F60" s="23"/>
      <c r="G60" s="23"/>
      <c r="H60" s="23"/>
      <c r="I60" s="23"/>
      <c r="J60" s="23"/>
      <c r="L60" s="5" t="s">
        <v>17</v>
      </c>
      <c r="N60" s="2"/>
      <c r="O60" s="2"/>
      <c r="P60" s="3"/>
      <c r="Q60" s="2"/>
      <c r="R60" s="2"/>
      <c r="S60" s="2"/>
      <c r="T60" s="2"/>
      <c r="U60" s="2"/>
      <c r="V60" s="2"/>
    </row>
    <row r="61" spans="2:24" x14ac:dyDescent="0.25">
      <c r="N61" s="2"/>
      <c r="O61" s="2"/>
      <c r="P61" s="3"/>
      <c r="Q61" s="2"/>
      <c r="R61" s="2"/>
      <c r="S61" s="2"/>
      <c r="T61" s="2"/>
      <c r="U61" s="2"/>
      <c r="V61" s="2"/>
    </row>
    <row r="62" spans="2:24" x14ac:dyDescent="0.25">
      <c r="B62" s="1" t="s">
        <v>2</v>
      </c>
      <c r="C62" s="1" t="s">
        <v>0</v>
      </c>
      <c r="D62" s="1" t="s">
        <v>4</v>
      </c>
      <c r="E62" s="1" t="s">
        <v>7</v>
      </c>
      <c r="F62" s="1" t="s">
        <v>9</v>
      </c>
      <c r="G62" s="1" t="s">
        <v>9</v>
      </c>
      <c r="H62" s="1" t="s">
        <v>9</v>
      </c>
      <c r="I62" s="1" t="s">
        <v>9</v>
      </c>
      <c r="J62" s="1" t="s">
        <v>9</v>
      </c>
      <c r="L62" s="1" t="s">
        <v>15</v>
      </c>
      <c r="N62" s="20"/>
      <c r="O62" s="20"/>
      <c r="P62" s="20"/>
      <c r="Q62" s="20"/>
      <c r="R62" s="20"/>
      <c r="S62" s="20"/>
      <c r="T62" s="20"/>
      <c r="U62" s="20"/>
      <c r="V62" s="20"/>
      <c r="X62" s="10">
        <v>41993</v>
      </c>
    </row>
    <row r="63" spans="2:24" x14ac:dyDescent="0.25">
      <c r="B63" s="1" t="s">
        <v>3</v>
      </c>
      <c r="C63" s="1" t="s">
        <v>19</v>
      </c>
      <c r="D63" s="1" t="s">
        <v>6</v>
      </c>
      <c r="E63" s="1" t="s">
        <v>8</v>
      </c>
      <c r="F63" s="1" t="s">
        <v>10</v>
      </c>
      <c r="G63" s="1" t="s">
        <v>11</v>
      </c>
      <c r="H63" s="1" t="s">
        <v>18</v>
      </c>
      <c r="I63" s="1" t="s">
        <v>20</v>
      </c>
      <c r="J63" s="1" t="s">
        <v>13</v>
      </c>
      <c r="L63" s="1" t="s">
        <v>16</v>
      </c>
    </row>
    <row r="64" spans="2:24" x14ac:dyDescent="0.25">
      <c r="C64" s="1" t="s">
        <v>5</v>
      </c>
    </row>
    <row r="66" spans="2:11" x14ac:dyDescent="0.25">
      <c r="E66" s="20" t="s">
        <v>27</v>
      </c>
      <c r="F66" s="20"/>
      <c r="G66" s="20"/>
      <c r="H66" s="20"/>
      <c r="I66" s="20"/>
      <c r="J66" s="20"/>
      <c r="K66" s="20"/>
    </row>
    <row r="67" spans="2:11" x14ac:dyDescent="0.25">
      <c r="B67" s="20" t="s">
        <v>21</v>
      </c>
      <c r="C67" s="20"/>
      <c r="E67" s="20" t="s">
        <v>29</v>
      </c>
      <c r="F67" s="20"/>
      <c r="G67" s="20"/>
      <c r="H67" s="20"/>
      <c r="I67" s="20"/>
      <c r="J67" s="20"/>
      <c r="K67" s="20"/>
    </row>
    <row r="68" spans="2:11" x14ac:dyDescent="0.25">
      <c r="E68" s="20" t="s">
        <v>25</v>
      </c>
      <c r="F68" s="20"/>
      <c r="G68" s="20"/>
      <c r="H68" s="20"/>
      <c r="I68" s="20"/>
      <c r="J68" s="20"/>
      <c r="K68" s="20"/>
    </row>
    <row r="69" spans="2:11" x14ac:dyDescent="0.25">
      <c r="B69" s="19" t="s">
        <v>26</v>
      </c>
      <c r="C69" s="20"/>
      <c r="E69" s="20" t="s">
        <v>30</v>
      </c>
      <c r="F69" s="20"/>
      <c r="G69" s="20"/>
      <c r="H69" s="20"/>
      <c r="I69" s="20"/>
      <c r="J69" s="20"/>
      <c r="K69" s="20"/>
    </row>
    <row r="70" spans="2:11" x14ac:dyDescent="0.25">
      <c r="E70" s="20" t="s">
        <v>28</v>
      </c>
      <c r="F70" s="20"/>
      <c r="G70" s="20"/>
      <c r="H70" s="20"/>
      <c r="I70" s="20"/>
      <c r="J70" s="20"/>
      <c r="K70" s="20"/>
    </row>
  </sheetData>
  <mergeCells count="12">
    <mergeCell ref="E70:K70"/>
    <mergeCell ref="N62:V62"/>
    <mergeCell ref="B60:J60"/>
    <mergeCell ref="B2:L2"/>
    <mergeCell ref="B69:C69"/>
    <mergeCell ref="B67:C67"/>
    <mergeCell ref="B4:L4"/>
    <mergeCell ref="B7:J7"/>
    <mergeCell ref="E66:K66"/>
    <mergeCell ref="E67:K67"/>
    <mergeCell ref="E69:K69"/>
    <mergeCell ref="E68:K68"/>
  </mergeCells>
  <phoneticPr fontId="2" type="noConversion"/>
  <printOptions horizontalCentered="1" verticalCentered="1" gridLines="1"/>
  <pageMargins left="0.74803149606299213" right="0.74803149606299213" top="0.59055118110236227" bottom="0.59055118110236227" header="0.11811023622047245" footer="0.11811023622047245"/>
  <pageSetup paperSize="8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C.</dc:creator>
  <cp:lastModifiedBy>Volker Goebel</cp:lastModifiedBy>
  <cp:lastPrinted>2023-11-14T17:32:34Z</cp:lastPrinted>
  <dcterms:created xsi:type="dcterms:W3CDTF">2014-11-29T18:38:30Z</dcterms:created>
  <dcterms:modified xsi:type="dcterms:W3CDTF">2023-11-15T09:26:46Z</dcterms:modified>
</cp:coreProperties>
</file>